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7680" windowHeight="9120" tabRatio="921" firstSheet="8" activeTab="20"/>
  </bookViews>
  <sheets>
    <sheet name="1 ГАД" sheetId="1" r:id="rId1"/>
    <sheet name="2 ГАИ" sheetId="2" r:id="rId2"/>
    <sheet name="3НОРМ" sheetId="3" r:id="rId3"/>
    <sheet name="4 Доходы" sheetId="4" r:id="rId4"/>
    <sheet name="4.1Доходы" sheetId="5" r:id="rId5"/>
    <sheet name="5 ист" sheetId="6" r:id="rId6"/>
    <sheet name="5.1ист" sheetId="7" r:id="rId7"/>
    <sheet name="6 РПР" sheetId="8" r:id="rId8"/>
    <sheet name="6.1РПР" sheetId="9" r:id="rId9"/>
    <sheet name="8 программы" sheetId="10" r:id="rId10"/>
    <sheet name="9 инвестиции" sheetId="11" r:id="rId11"/>
    <sheet name="9.1 инвестиции" sheetId="12" r:id="rId12"/>
    <sheet name="10дот" sheetId="13" r:id="rId13"/>
    <sheet name="10.1 дот" sheetId="14" r:id="rId14"/>
    <sheet name="11 субв" sheetId="15" r:id="rId15"/>
    <sheet name="11.1 субв" sheetId="16" r:id="rId16"/>
    <sheet name="12дот сбал" sheetId="17" r:id="rId17"/>
    <sheet name="12.1дот сбал" sheetId="18" r:id="rId18"/>
    <sheet name="13пр.заимств" sheetId="19" r:id="rId19"/>
    <sheet name="14гарантии" sheetId="20" r:id="rId20"/>
    <sheet name="15 дор.фонд" sheetId="21" r:id="rId21"/>
  </sheets>
  <definedNames>
    <definedName name="Law">'9 инвестиции'!$A$2</definedName>
    <definedName name="TableHeaderYear1">#REF!</definedName>
    <definedName name="TableHeaderYear2">#REF!</definedName>
    <definedName name="TableHeaderYear3">#REF!</definedName>
    <definedName name="Year">'6.1РПР'!$A$1</definedName>
    <definedName name="_xlnm.Print_Titles" localSheetId="0">'1 ГАД'!$10:$12</definedName>
    <definedName name="_xlnm.Print_Titles" localSheetId="3">'4 Доходы'!$13:$14</definedName>
    <definedName name="_xlnm.Print_Titles" localSheetId="4">'4.1Доходы'!$13:$14</definedName>
    <definedName name="_xlnm.Print_Titles" localSheetId="7">'6 РПР'!$10:$11</definedName>
    <definedName name="_xlnm.Print_Titles" localSheetId="8">'6.1РПР'!$10:$11</definedName>
    <definedName name="_xlnm.Print_Area" localSheetId="0">'1 ГАД'!$A$1:$C$89</definedName>
    <definedName name="_xlnm.Print_Area" localSheetId="17">'12.1дот сбал'!$A$1:$V$14</definedName>
    <definedName name="_xlnm.Print_Area" localSheetId="20">'15 дор.фонд'!$A$1:$J$20</definedName>
    <definedName name="_xlnm.Print_Area" localSheetId="1">'2 ГАИ'!$A$1:$C$30</definedName>
    <definedName name="_xlnm.Print_Area" localSheetId="2">'3НОРМ'!$A$1:$D$49</definedName>
    <definedName name="_xlnm.Print_Area" localSheetId="3">'4 Доходы'!$A$1:$H$86</definedName>
    <definedName name="_xlnm.Print_Area" localSheetId="4">'4.1Доходы'!$A$1:$I$85</definedName>
    <definedName name="_xlnm.Print_Area" localSheetId="5">'5 ист'!$A$1:$D$21</definedName>
    <definedName name="_xlnm.Print_Area" localSheetId="7">'6 РПР'!$A$1:$G$517</definedName>
    <definedName name="_xlnm.Print_Area" localSheetId="9">'8 программы'!$A$1:$E$27</definedName>
    <definedName name="_xlnm.Print_Area" localSheetId="10">'9 инвестиции'!$A$1:$I$19</definedName>
    <definedName name="пка">'11.1 субв'!$A$1</definedName>
  </definedNames>
  <calcPr fullCalcOnLoad="1" fullPrecision="0"/>
</workbook>
</file>

<file path=xl/sharedStrings.xml><?xml version="1.0" encoding="utf-8"?>
<sst xmlns="http://schemas.openxmlformats.org/spreadsheetml/2006/main" count="7193" uniqueCount="1010">
  <si>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</si>
  <si>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2 08 05000 05 0000 180</t>
  </si>
  <si>
    <t>2 18 05000 05 0000 180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</si>
  <si>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</si>
  <si>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1 11 05013 10 0000 120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</si>
  <si>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</si>
  <si>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</si>
  <si>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</t>
  </si>
  <si>
    <t xml:space="preserve">к Решению Совета депутатов </t>
  </si>
  <si>
    <t>Олюторского муниципального района</t>
  </si>
  <si>
    <t>901</t>
  </si>
  <si>
    <t>к Решению Совета депутатов Олюторского муниципального района</t>
  </si>
  <si>
    <t>Приложение 9</t>
  </si>
  <si>
    <t>Наименование программ,  мероприятий</t>
  </si>
  <si>
    <t>Главный распорядитель бюджетных средств</t>
  </si>
  <si>
    <t>ГРБС</t>
  </si>
  <si>
    <t>1.1.1</t>
  </si>
  <si>
    <t>0409</t>
  </si>
  <si>
    <t>Уменьшение прочих остатков денежных средств бюджетов муниципальных районов</t>
  </si>
  <si>
    <t>Главный распорядитель средств</t>
  </si>
  <si>
    <t>Источники финансирования дефицита бюджета Олюторского муниципального района:</t>
  </si>
  <si>
    <t xml:space="preserve">Годовой объем </t>
  </si>
  <si>
    <t>100</t>
  </si>
  <si>
    <t>200</t>
  </si>
  <si>
    <t>01 05 02 01 00 0000 510</t>
  </si>
  <si>
    <t xml:space="preserve">к Решению Совета депутатов  </t>
  </si>
  <si>
    <t xml:space="preserve"> Олюторского муниципального района</t>
  </si>
  <si>
    <t>Администрация Олюторского муниципального района</t>
  </si>
  <si>
    <t>тыс.рублей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</si>
  <si>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</si>
  <si>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</si>
  <si>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</si>
  <si>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</si>
  <si>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</si>
  <si>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</si>
  <si>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Финансово-экономическое управление администрации Олюторского муниципального района</t>
  </si>
  <si>
    <t>Вид расходов</t>
  </si>
  <si>
    <t>Код бюджетной классификации</t>
  </si>
  <si>
    <t>Приложение 2</t>
  </si>
  <si>
    <t>400</t>
  </si>
  <si>
    <t>Всего</t>
  </si>
  <si>
    <t>за счет средств краевого бюджета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</si>
  <si>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</si>
  <si>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</si>
  <si>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</si>
  <si>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</si>
  <si>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</si>
  <si>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</si>
  <si>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</si>
  <si>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</si>
  <si>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</si>
  <si>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</si>
  <si>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Подпрограмма "Развитие дошкольного образования в Олюторском муниципальном районе"</t>
  </si>
  <si>
    <t>Приложение № 1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</si>
  <si>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</si>
  <si>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Олюторского муниципального района</t>
  </si>
  <si>
    <t>главного админи-стратора доходов</t>
  </si>
  <si>
    <t>доходов бюджета Олюторского муниципального района</t>
  </si>
  <si>
    <t>Органы государственной власти Российской Федерации</t>
  </si>
  <si>
    <t>048</t>
  </si>
  <si>
    <t>1 12 01000 01 0000 120</t>
  </si>
  <si>
    <t>Плата за негативное воздействие на окружающую среду*</t>
  </si>
  <si>
    <t>076</t>
  </si>
  <si>
    <t>1 16 25030 01 0000 140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</si>
  <si>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</si>
  <si>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</si>
  <si>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1 03 02000 01 0000 110</t>
  </si>
  <si>
    <t>Акцизы по подакцизным товарам (продукции), производимым на территории Российской Федерации*</t>
  </si>
  <si>
    <t>141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</si>
  <si>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</si>
  <si>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</si>
  <si>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</si>
  <si>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</si>
  <si>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</si>
  <si>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</si>
  <si>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</si>
  <si>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</si>
  <si>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</si>
  <si>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</si>
  <si>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1 05 01000 00 0000 110</t>
  </si>
  <si>
    <t>Налог, взимаемый в связи с применением упрощенной системы налогообложения*</t>
  </si>
  <si>
    <t>1 05 02000 02 0000 110</t>
  </si>
  <si>
    <t>Единый налог на вмененный доход для отдельных видов деятельности*</t>
  </si>
  <si>
    <t>1 05 03000 01 0000 110</t>
  </si>
  <si>
    <t>Единый сельскохозяйственный налог*</t>
  </si>
  <si>
    <t>1 06 06000 00 0000 110</t>
  </si>
  <si>
    <t>Земельный налог*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</si>
  <si>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</si>
  <si>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</si>
  <si>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1 16 03000 00 0000 140</t>
  </si>
  <si>
    <t>Денежные взыскания (штрафы) за нарушение законодательства о налогах и сборах*</t>
  </si>
  <si>
    <t>188</t>
  </si>
  <si>
    <t>Управление Министерства внутренних дел Российской Федерации по Камчатскому краю</t>
  </si>
  <si>
    <t>1 16 08000 01 0000 140</t>
  </si>
  <si>
    <t>1 16 25000 01 0000 140</t>
  </si>
  <si>
    <t>1 16 30000 01 0000 140</t>
  </si>
  <si>
    <t>Денежные взыскания (штрафы) за правонарушения в области дорожного движения*</t>
  </si>
  <si>
    <t>321</t>
  </si>
  <si>
    <t>1 16 25060 01 0000 140</t>
  </si>
  <si>
    <t xml:space="preserve">Денежные взыскания (штрафы) за нарушение земельного законодательства* </t>
  </si>
  <si>
    <t>415</t>
  </si>
  <si>
    <t>Исполнительные органы Олюторского муниципального района</t>
  </si>
  <si>
    <t>1 13 02995 05 0000 130</t>
  </si>
  <si>
    <t>Прочие доходы от компенсации затрат 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</si>
  <si>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</si>
  <si>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</si>
  <si>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</si>
  <si>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1 16 33050 05 0000 140</t>
  </si>
  <si>
    <t>Наименование показателя</t>
  </si>
  <si>
    <t>№ п/п</t>
  </si>
  <si>
    <t>тыс. рублей</t>
  </si>
  <si>
    <t>Раздел, подраздел</t>
  </si>
  <si>
    <t>1.1</t>
  </si>
  <si>
    <t>906</t>
  </si>
  <si>
    <t>Управление по социальным вопросам, вопросам образования, здравоохранения, культуры администрации Олюторского муниципального района</t>
  </si>
  <si>
    <t>Управление по вопросам строительства, транспорта, энергетики, ЖКХ и муниципального имущества администрации Олюторского муниципального района</t>
  </si>
  <si>
    <t>902</t>
  </si>
  <si>
    <t>Наименование программ, подпрограмм, мероприятий</t>
  </si>
  <si>
    <t>Коды бюджетной классификации</t>
  </si>
  <si>
    <t>Распорядитель средств</t>
  </si>
  <si>
    <t>КЦСР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</si>
  <si>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</si>
  <si>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</si>
  <si>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</si>
  <si>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</si>
  <si>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3</t>
  </si>
  <si>
    <t>1</t>
  </si>
  <si>
    <t>904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</si>
  <si>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</si>
  <si>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</si>
  <si>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</si>
  <si>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</si>
  <si>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</si>
  <si>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</si>
  <si>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</si>
  <si>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Расходы за счет средств краевого бюджета</t>
  </si>
  <si>
    <t>Дотация на поддержку мер по обеспечению сбалансированности бюджетов</t>
  </si>
  <si>
    <t>Управление Федерального казначейства по Камчатскому краю</t>
  </si>
  <si>
    <t>Прокуратура Камчатского края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</si>
  <si>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</si>
  <si>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</si>
  <si>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4</t>
  </si>
  <si>
    <t>Наименование направления целевой статьи</t>
  </si>
  <si>
    <t xml:space="preserve">Содержание дороги с.Тиличики-с.Корф </t>
  </si>
  <si>
    <t>Расходы за счет средств районного бюджета</t>
  </si>
  <si>
    <t>4</t>
  </si>
  <si>
    <t>Федеральное агентство по рыболовству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</si>
  <si>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</si>
  <si>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</si>
  <si>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</si>
  <si>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</si>
  <si>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</si>
  <si>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</si>
  <si>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</si>
  <si>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</si>
  <si>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</si>
  <si>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</si>
  <si>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</si>
  <si>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</si>
  <si>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</si>
  <si>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02230</t>
  </si>
  <si>
    <t>02240</t>
  </si>
  <si>
    <t>02250</t>
  </si>
  <si>
    <t>02260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</si>
  <si>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</si>
  <si>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</si>
  <si>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</si>
  <si>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</si>
  <si>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</si>
  <si>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</si>
  <si>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</si>
  <si>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</si>
  <si>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</si>
  <si>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08</t>
  </si>
  <si>
    <t>Государственная пошлина</t>
  </si>
  <si>
    <t>11</t>
  </si>
  <si>
    <t>120</t>
  </si>
  <si>
    <t>12</t>
  </si>
  <si>
    <t>Платежи при пользовании природными ресурсами</t>
  </si>
  <si>
    <t>13</t>
  </si>
  <si>
    <t>14</t>
  </si>
  <si>
    <t>16</t>
  </si>
  <si>
    <t>Штрафы, санкции, возмещение ущерба</t>
  </si>
  <si>
    <t>2</t>
  </si>
  <si>
    <t>02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</si>
  <si>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</si>
  <si>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</si>
  <si>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</si>
  <si>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Субвенции - всего, в том числе:</t>
  </si>
  <si>
    <t xml:space="preserve"> за счет средств федерального бюджета</t>
  </si>
  <si>
    <t xml:space="preserve"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 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</si>
  <si>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</si>
  <si>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 xml:space="preserve"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 </t>
  </si>
  <si>
    <t xml:space="preserve"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 </t>
  </si>
  <si>
    <t>Иные межбюджетные трансферты</t>
  </si>
  <si>
    <t>ИТОГО ДОХОДОВ</t>
  </si>
  <si>
    <t>Приложение 5</t>
  </si>
  <si>
    <t>Приложение № 12</t>
  </si>
  <si>
    <t>Приложение 15</t>
  </si>
  <si>
    <t>Годовой объем ассигнований</t>
  </si>
  <si>
    <t>Раздел</t>
  </si>
  <si>
    <t>Целевая статья</t>
  </si>
  <si>
    <t>5</t>
  </si>
  <si>
    <t>6</t>
  </si>
  <si>
    <t>7</t>
  </si>
  <si>
    <t>04</t>
  </si>
  <si>
    <t>Обеспечение деятельности муниципальных органов власти Олюторского муниципального района, за исключением обособленных расходов, которым присваиваются уникальные коды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</si>
  <si>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</si>
  <si>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реализации программы"</t>
  </si>
  <si>
    <t>Непрограммные расходы</t>
  </si>
  <si>
    <t>Расходы на осуществление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</si>
  <si>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</si>
  <si>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</si>
  <si>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</si>
  <si>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части полномочий по решению вопросов местного значения в соответствии с заключенными соглашениями</t>
  </si>
  <si>
    <t>Иные бюджетные ассигнования</t>
  </si>
  <si>
    <t>800</t>
  </si>
  <si>
    <t>Другие общегосударственные вопросы</t>
  </si>
  <si>
    <t>Основное мероприятие "Создание условий для устойчивого развития экономики традиционных отраслей хозяйствования КМН в местах их традиционного проживания и традиционной хозяйственной деятельности"</t>
  </si>
  <si>
    <t>Реализация мероприятий соответствующей подпрограммы в рамках соответствующей муниципальной программы Олюторского муниципального района, за исключением обособленных расходов, которым присваиваются уникальные коды</t>
  </si>
  <si>
    <t>Органы юстиции</t>
  </si>
  <si>
    <t>09</t>
  </si>
  <si>
    <t>10</t>
  </si>
  <si>
    <t>Основное мероприятие "Подготовка и изготовление учебно-методических материалов и наглядной агитации для информирования населения с целью профилактики терроризма и экстремизма, а также минимизации и ликвидации последствий его проявлений"</t>
  </si>
  <si>
    <t>Другие вопросы в области национальной экономики</t>
  </si>
  <si>
    <t>Основное мероприятие "Финансовое обеспечение деятельности консультационных пунктов в Олюторском районе"</t>
  </si>
  <si>
    <t>07</t>
  </si>
  <si>
    <t>Другие вопросы в области образования</t>
  </si>
  <si>
    <t>Культура</t>
  </si>
  <si>
    <t>Пенсионное обеспечение</t>
  </si>
  <si>
    <t>Основное мероприятие "Доплаты к пенсиям муниципальных служащих Олюторского муниципального района"</t>
  </si>
  <si>
    <t>Доплаты к пенсиям муниципальных служащих Олюторского муниципального района</t>
  </si>
  <si>
    <t>Социальное обеспечение населения</t>
  </si>
  <si>
    <t>Подпрограмма "Старшее поколение в Олюторском муниципальном районе"</t>
  </si>
  <si>
    <t>Подпрограмма "Семья и дети Олюторского муниципального района"</t>
  </si>
  <si>
    <t>Подпрограмма "Меры социальной поддержки отдельных категорий граждан Олюторского муниципального района"</t>
  </si>
  <si>
    <t>Подпрограмма "Дети -инвалиды"</t>
  </si>
  <si>
    <t>Основное мероприятие "Муниципальное полугодовое пособие на дополнительное питание детям-инвалидам"</t>
  </si>
  <si>
    <t>Основное мероприятие "Материальная помощь, в виде новогодних подарков, для детей-инвалидов"</t>
  </si>
  <si>
    <t>Расходы на осуществление государственных полномочий Камчатского края по  предоставлению гражданам субсидий на оплату жилых помещений и коммунальных услуг</t>
  </si>
  <si>
    <t>Охрана семьи и детства</t>
  </si>
  <si>
    <t>Расходы на выплату единовременного пособия при всех формах устройства детей, лишенных родительского попечения, в семью</t>
  </si>
  <si>
    <t>Расходы на осуществление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(совершеннолетних)</t>
  </si>
  <si>
    <t>Физическая культура</t>
  </si>
  <si>
    <t>Основное мероприятие "Обеспечение деятельности спортивных учреждений и учреждений дополнительного образования детей, расположенных на территории Олюторского  района"</t>
  </si>
  <si>
    <t>Периодическая печать и издательства</t>
  </si>
  <si>
    <t>600</t>
  </si>
  <si>
    <t>Расходы, связанные с выравниванием обеспеченности Олюторского муниципального района по реализации ими их расходных обязательств ( в части софинансирования оплаты труда работников муниципальных учреждений)</t>
  </si>
  <si>
    <t>Межбюджетные трансферты</t>
  </si>
  <si>
    <t>500</t>
  </si>
  <si>
    <t>Мобилизационная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</si>
  <si>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</si>
  <si>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 Олюторском муниципальном районе"</t>
  </si>
  <si>
    <t>Основное мероприятие "Выравнивание бюджетной обеспеченности муниципальных образований"</t>
  </si>
  <si>
    <t>Дотация на выравнивание бюджетной обеспеченности поселений</t>
  </si>
  <si>
    <t>Иные дотации</t>
  </si>
  <si>
    <t>Основное мероприятие "Обеспечение сбалансированности местных бюджетов"</t>
  </si>
  <si>
    <t>Дошкольное образование</t>
  </si>
  <si>
    <t>Общее образование</t>
  </si>
  <si>
    <t>Подпрограмма "Развитие общего образования в Олюторском муниципальном районе"</t>
  </si>
  <si>
    <t>Основное мероприятие "Финансовое обеспечение деятельности муниципальных общеобразовательных организаций Олюторского  муниципального района"</t>
  </si>
  <si>
    <t>Подпрограмма "Развитие дополнительного образования в Олюторском муниципальном районе"</t>
  </si>
  <si>
    <t>Основное мероприятие "Финансовое обеспечение деятельности муниципальных образовательных организаций дополнительного образования детей в Олюторском  муниципальном районе"</t>
  </si>
  <si>
    <t>Основное мероприятие "Организация пришкольных лагерей в каникулярное время"</t>
  </si>
  <si>
    <t>Подпрограмма "Сохранение и развитие культуры в Олюторском муниципальном районе"</t>
  </si>
  <si>
    <t>Основное мероприятие "Финансовое обеспечение деятельности МКУК Олюторского муниципального района "Центр культуры и досуга""</t>
  </si>
  <si>
    <t>Основное мероприятие "Финансовое обеспечение деятельности МКУК Олюторского муниципального района "Межпоселенческая централизованная библиотечная система""</t>
  </si>
  <si>
    <t>Основное мероприятие "Обеспечение реализации подпрограммы"</t>
  </si>
  <si>
    <t>Основное мероприятие "Проведение спортивных мероприятий (соревнования, праздники, спартакиады, детские олимпиады)"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</si>
  <si>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</si>
  <si>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</si>
  <si>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</si>
  <si>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</si>
  <si>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</si>
  <si>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Приложение 6</t>
  </si>
  <si>
    <t>Наименование муниципальной программы</t>
  </si>
  <si>
    <t>Приложение 8</t>
  </si>
  <si>
    <t>12.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</si>
  <si>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</si>
  <si>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</si>
  <si>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
</t>
  </si>
  <si>
    <t>1 06 01000 00 0000 110</t>
  </si>
  <si>
    <t>Налог на имущество физических лиц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</si>
  <si>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</si>
  <si>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</si>
  <si>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</si>
  <si>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</si>
  <si>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безвозмездные поступления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</si>
  <si>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</si>
  <si>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</si>
  <si>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</si>
  <si>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06043</t>
  </si>
  <si>
    <t>Земельный налог с физических лиц, обладающих земельным участком, расположенным в границах межселенных территорий</t>
  </si>
  <si>
    <t>2 07 05000 05 0000 180</t>
  </si>
  <si>
    <t>Приложение № 11</t>
  </si>
  <si>
    <t>Субвенции для осуществления  полномочий Камчатского края на государственную регистрации актов гражданского состояния</t>
  </si>
  <si>
    <t>Сельское поселение "село Тиличики"</t>
  </si>
  <si>
    <t>Сельское поселение "село Вывенка"</t>
  </si>
  <si>
    <t>Сельское поселение "село Хаилино"</t>
  </si>
  <si>
    <t>Сельское поселение "село Средние Пахачи"</t>
  </si>
  <si>
    <t>Сельское поселение "село Апука"</t>
  </si>
  <si>
    <t>Сельское поселение "село Ачайваям"</t>
  </si>
  <si>
    <t>Сельское поселение "село Пахачи"</t>
  </si>
  <si>
    <t>Приложение 10</t>
  </si>
  <si>
    <t>1 16 35030 05 0000 140</t>
  </si>
  <si>
    <t>1 16 43000 01 0000 140</t>
  </si>
  <si>
    <t xml:space="preserve">1 09 06010 02 0000 110 </t>
  </si>
  <si>
    <t>Налог с продаж</t>
  </si>
  <si>
    <t xml:space="preserve">                           </t>
  </si>
  <si>
    <t xml:space="preserve">Код бюджетной классификации Российской Федерации </t>
  </si>
  <si>
    <t>Наименование главного администратора источников финансирования дефицита бюджета Олюторского муниципального района, наименование кода источников финансирования дефицита бюджета Олюторского муниципального района</t>
  </si>
  <si>
    <t>главного админи-
стратора источников</t>
  </si>
  <si>
    <t>источников финансирования дефицита бюджета Олюторского муниципального района</t>
  </si>
  <si>
    <t xml:space="preserve">01 05 00 00 00 0000 000 </t>
  </si>
  <si>
    <t xml:space="preserve">01 05 00 00 00 0000 500 </t>
  </si>
  <si>
    <t>Увеличение остатков средств бюджетов</t>
  </si>
  <si>
    <t xml:space="preserve">01 05 02 00 00 0000 500 </t>
  </si>
  <si>
    <t xml:space="preserve">01 05 02 01 00 0000 510 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</si>
  <si>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</si>
  <si>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</si>
  <si>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</si>
  <si>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</si>
  <si>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</si>
  <si>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</si>
  <si>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</si>
  <si>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</si>
  <si>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</si>
  <si>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</si>
  <si>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</si>
  <si>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</si>
  <si>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</si>
  <si>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</si>
  <si>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</si>
  <si>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</si>
  <si>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</si>
  <si>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</si>
  <si>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</si>
  <si>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</si>
  <si>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01 05 02 01 05 0000 610 </t>
  </si>
  <si>
    <t xml:space="preserve">Уменьшение прочих остатков денежных средств бюджетов муниципальных районов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</si>
  <si>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</si>
  <si>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</si>
  <si>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</si>
  <si>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</si>
  <si>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за использование имущества, находящегося в государственной и муниципальной собственности</t>
  </si>
  <si>
    <t>Доходы за оказание платных услуг (работ) и компенсации затрат государства</t>
  </si>
  <si>
    <t>Дотации бюджетам бюджетной системы Российской Федерации</t>
  </si>
  <si>
    <t>10000</t>
  </si>
  <si>
    <t>15001</t>
  </si>
  <si>
    <t>15002</t>
  </si>
  <si>
    <t>20000</t>
  </si>
  <si>
    <t>Субсидии бюджетам бюджетной системы Российской Федерации (межбюджетные субсидии)</t>
  </si>
  <si>
    <t>29999</t>
  </si>
  <si>
    <t xml:space="preserve"> 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</si>
  <si>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30000</t>
  </si>
  <si>
    <t>35930</t>
  </si>
  <si>
    <t>35118</t>
  </si>
  <si>
    <t>35260</t>
  </si>
  <si>
    <t>30024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</si>
  <si>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</si>
  <si>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 xml:space="preserve"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 </t>
  </si>
  <si>
    <t xml:space="preserve"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 </t>
  </si>
  <si>
    <t>30027</t>
  </si>
  <si>
    <t>30029</t>
  </si>
  <si>
    <t>35082</t>
  </si>
  <si>
    <t>40000</t>
  </si>
  <si>
    <t>40014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</si>
  <si>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</si>
  <si>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(несовершеннолетних)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</si>
  <si>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(совершеннолетних)</t>
  </si>
  <si>
    <t>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</si>
  <si>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06030</t>
  </si>
  <si>
    <t>Высшее должностное лицо Олюторского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</si>
  <si>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</si>
  <si>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Налог на имущество организаций</t>
  </si>
  <si>
    <t>Подпрограмма "Доступная среда"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</si>
  <si>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</si>
  <si>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</si>
  <si>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</si>
  <si>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Приложение 3</t>
  </si>
  <si>
    <t>Код</t>
  </si>
  <si>
    <t>Наименование дохода</t>
  </si>
  <si>
    <t>П</t>
  </si>
  <si>
    <t>МР</t>
  </si>
  <si>
    <t>1 00 00000 00 0000 000</t>
  </si>
  <si>
    <t>НАЛОГОВЫЕ И НЕНАЛОГОВЫЕ ДОХОДЫ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</si>
  <si>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</si>
  <si>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</si>
  <si>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</si>
  <si>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 xml:space="preserve">Налоги на имущество 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</si>
  <si>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</si>
  <si>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</si>
  <si>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</si>
  <si>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</si>
  <si>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1 09 06000 02 0000 110 </t>
  </si>
  <si>
    <t>Прочие налоги и сборы (по отмененным налогам и сборам субъектов Российской Федерации)</t>
  </si>
  <si>
    <t>1 09 06044 02 0000 110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</si>
  <si>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</si>
  <si>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1 09 07000 00 0000 110</t>
  </si>
  <si>
    <t>Прочие налоги и сборы (по отмененным местным налогам и сборам)</t>
  </si>
  <si>
    <t>1 09 07013 05 0000 110</t>
  </si>
  <si>
    <t>Налог на рекламу, мобилизуемый на территориях муниципальных районов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</si>
  <si>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</si>
  <si>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</si>
  <si>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</si>
  <si>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</si>
  <si>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</si>
  <si>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</si>
  <si>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</si>
  <si>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</si>
  <si>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1 13 01540 05 0000 130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</si>
  <si>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</si>
  <si>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1 13 01540 10 0000 130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</si>
  <si>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</si>
  <si>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</si>
  <si>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</si>
  <si>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</si>
  <si>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</si>
  <si>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</si>
  <si>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1 13 02995 10 0000 130</t>
  </si>
  <si>
    <t>Прочие доходы от компенсации затрат бюджетов сельских поселений</t>
  </si>
  <si>
    <t>1 15 00000 00 0000 000</t>
  </si>
  <si>
    <t>АДМИНИСТРАТИВНЫЕ ПЛАТЕЖИ И СБОРЫ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</si>
  <si>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</si>
  <si>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</si>
  <si>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</si>
  <si>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</si>
  <si>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1 15 03050 05 0000 140</t>
  </si>
  <si>
    <t>Сборы за выдачу лицензий органами местного самоуправления  муниципальных районов</t>
  </si>
  <si>
    <t>1 17 00000 00 0000 000</t>
  </si>
  <si>
    <t>ПРОЧИЕ НЕНАЛОГОВЫЕ ДОХОДЫ</t>
  </si>
  <si>
    <t xml:space="preserve">1 17 01050 05 0000 180 </t>
  </si>
  <si>
    <t xml:space="preserve">1 17 01050 10 0000 180 </t>
  </si>
  <si>
    <t>Невыясненные поступления, зачисляемые в бюджеты сельских поселений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</si>
  <si>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</si>
  <si>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</si>
  <si>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</si>
  <si>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</si>
  <si>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1 17 05050 05 0000 180 </t>
  </si>
  <si>
    <t xml:space="preserve">1 17 05050 10 0000 180 </t>
  </si>
  <si>
    <t>Прочие неналоговые доходы бюджетов сельских поселений</t>
  </si>
  <si>
    <t>к решению Совета депутатов Олюторского муниципального района</t>
  </si>
  <si>
    <t>Приложение 4.1</t>
  </si>
  <si>
    <t>05013</t>
  </si>
  <si>
    <t>09045</t>
  </si>
  <si>
    <t>БЕЗВОЗМЕЗДНЫЕ ПОСТУПЛЕНИЯ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</si>
  <si>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</si>
  <si>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03010</t>
  </si>
  <si>
    <t>140</t>
  </si>
  <si>
    <t>25030</t>
  </si>
  <si>
    <t>28000</t>
  </si>
  <si>
    <t>35030</t>
  </si>
  <si>
    <t>43000</t>
  </si>
  <si>
    <t>90050</t>
  </si>
  <si>
    <t>02995</t>
  </si>
  <si>
    <t>130</t>
  </si>
  <si>
    <t>01010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</si>
  <si>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</si>
  <si>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</si>
  <si>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</si>
  <si>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01040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</si>
  <si>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</si>
  <si>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5.1</t>
  </si>
  <si>
    <t/>
  </si>
  <si>
    <t>ОБЩЕГОСУДАРСТВЕННЫЕ ВОПРОСЫ</t>
  </si>
  <si>
    <t>9900000000</t>
  </si>
  <si>
    <t>9900010010</t>
  </si>
  <si>
    <t>Муниципальная программа Олюторского муниципального района "Развитие образования в Олюторском муниципальном районе"</t>
  </si>
  <si>
    <t>0100000000</t>
  </si>
  <si>
    <t>Подпрограмма "Обеспечение реализации муниципальной программы "Развитие образования в Олюторском муниципальном районе""</t>
  </si>
  <si>
    <t>0140000000</t>
  </si>
  <si>
    <t>0140100000</t>
  </si>
  <si>
    <t>Муниципальная программа Олюторского муниципального района "Социальная поддержка граждан в Олюторском муниципальном районе"</t>
  </si>
  <si>
    <t>0200000000</t>
  </si>
  <si>
    <t>0250000000</t>
  </si>
  <si>
    <t>0250100000</t>
  </si>
  <si>
    <t>0400000000</t>
  </si>
  <si>
    <t>0600000000</t>
  </si>
  <si>
    <t>Муниципальная программа Олюторского муниципального района "Развитие культуры в Олюторском муниципальном районе"</t>
  </si>
  <si>
    <t>0800000000</t>
  </si>
  <si>
    <t>0840000000</t>
  </si>
  <si>
    <t>0840100000</t>
  </si>
  <si>
    <t>1000000000</t>
  </si>
  <si>
    <t>Муниципальная программа Олюторского муниципального района "Реализация государственной национальной политики и укрепление гражданского единства в Олюторском муниципальном районе"</t>
  </si>
  <si>
    <t>Муниципальная программа Олюторского муниципального района "Управление муниципальными финансами Олюторского муниципального района"</t>
  </si>
  <si>
    <t>0300000000</t>
  </si>
  <si>
    <t>0500000000</t>
  </si>
  <si>
    <t>Муниципальная программа Олюторского муниципального района "Развитие сельского хозяйства и регулирование рынков сельскохозяйственной продукции, сырья и продовольствия в Олюторском муниципальном районе"</t>
  </si>
  <si>
    <t>9900010040</t>
  </si>
  <si>
    <t>9900040080</t>
  </si>
  <si>
    <t>9900040280</t>
  </si>
  <si>
    <t>НАЦИОНАЛЬНАЯ ОБОРОНА</t>
  </si>
  <si>
    <t>НАЦИОНАЛЬНАЯ БЕЗОПАСНОСТЬ И ПРАВООХРАНИТЕЛЬНАЯ ДЕЯТЕЛЬНОСТЬ</t>
  </si>
  <si>
    <t>0510000000</t>
  </si>
  <si>
    <t>0520000000</t>
  </si>
  <si>
    <t>0520100000</t>
  </si>
  <si>
    <t>0520109990</t>
  </si>
  <si>
    <t>НАЦИОНАЛЬНАЯ ЭКОНОМИКА</t>
  </si>
  <si>
    <t>Сельское хозяйство и рыболовство</t>
  </si>
  <si>
    <t>Подпрограмма "Развитие пищевой и перерабатывающей промышленности в Олюторском муниципальном районе"</t>
  </si>
  <si>
    <t>1100000000</t>
  </si>
  <si>
    <t>1120000000</t>
  </si>
  <si>
    <t>1120100000</t>
  </si>
  <si>
    <t>1110000000</t>
  </si>
  <si>
    <t>1110100000</t>
  </si>
  <si>
    <t>1110109990</t>
  </si>
  <si>
    <t>Муниципальная программа Олюторского муниципального района " Развитие внутреннего и въездного туризма в Олюторском муниципальном районе"</t>
  </si>
  <si>
    <t>0700000000</t>
  </si>
  <si>
    <t>1010000000</t>
  </si>
  <si>
    <t>1010100000</t>
  </si>
  <si>
    <t>Подпрограмма "Создание условий для развития субъектов малого и среднего предпринимательства на территории Олюторского муниципального района"</t>
  </si>
  <si>
    <t>1020000000</t>
  </si>
  <si>
    <t>1020100000</t>
  </si>
  <si>
    <t>1020109990</t>
  </si>
  <si>
    <t>ЖИЛИЩНО-КОММУНАЛЬНОЕ ХОЗЯЙСТВО</t>
  </si>
  <si>
    <t>0420000000</t>
  </si>
  <si>
    <t>0410000000</t>
  </si>
  <si>
    <t>ОБРАЗОВАНИЕ</t>
  </si>
  <si>
    <t>0110000000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</si>
  <si>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</si>
  <si>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0110400000</t>
  </si>
  <si>
    <t>0120000000</t>
  </si>
  <si>
    <t>0120300000</t>
  </si>
  <si>
    <t>Осуществление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</si>
  <si>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0130000000</t>
  </si>
  <si>
    <t>0130200000</t>
  </si>
  <si>
    <t>0130210040</t>
  </si>
  <si>
    <t>0130220210</t>
  </si>
  <si>
    <t>0260000000</t>
  </si>
  <si>
    <t>Молодежная политика и оздоровление детей</t>
  </si>
  <si>
    <t>Муниципальная программа Олюторского муниципального района "Развитие физической культуры и спорта в Олюторском муниципальном районе"</t>
  </si>
  <si>
    <t>0900000000</t>
  </si>
  <si>
    <t>Подпрограмма "Организация отдыха, оздоровления и занятости детей и молодежи в Олюторском районе"</t>
  </si>
  <si>
    <t>0920000000</t>
  </si>
  <si>
    <t>0920100000</t>
  </si>
  <si>
    <t>КУЛЬТУРА, КИНЕМАТОГРАФИЯ</t>
  </si>
  <si>
    <t>0510200000</t>
  </si>
  <si>
    <t>0810000000</t>
  </si>
  <si>
    <t>0810400000</t>
  </si>
  <si>
    <t>0810410200</t>
  </si>
  <si>
    <t>0810420210</t>
  </si>
  <si>
    <t>0820000000</t>
  </si>
  <si>
    <t>0820700000</t>
  </si>
  <si>
    <t>Подпрограмма "Развитие музейного дела в ОМР"</t>
  </si>
  <si>
    <t>0830000000</t>
  </si>
  <si>
    <t>0830600000</t>
  </si>
  <si>
    <t>0830620210</t>
  </si>
  <si>
    <t>СОЦИАЛЬНАЯ ПОЛИТИКА</t>
  </si>
  <si>
    <t>0230000000</t>
  </si>
  <si>
    <t>0230100000</t>
  </si>
  <si>
    <t>0230110050</t>
  </si>
  <si>
    <t>Осуществление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</si>
  <si>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0210000000</t>
  </si>
  <si>
    <t>0210100000</t>
  </si>
  <si>
    <t>0210109990</t>
  </si>
  <si>
    <t>0210200000</t>
  </si>
  <si>
    <t>0210209990</t>
  </si>
  <si>
    <t>0220000000</t>
  </si>
  <si>
    <t>0220100000</t>
  </si>
  <si>
    <t>0220109990</t>
  </si>
  <si>
    <t>0230200000</t>
  </si>
  <si>
    <t>0240000000</t>
  </si>
  <si>
    <t>0240100000</t>
  </si>
  <si>
    <t>0240109990</t>
  </si>
  <si>
    <t>0240200000</t>
  </si>
  <si>
    <t>0240209990</t>
  </si>
  <si>
    <t>0260100000</t>
  </si>
  <si>
    <t>9900040240</t>
  </si>
  <si>
    <t>9900040160</t>
  </si>
  <si>
    <t>9900052600</t>
  </si>
  <si>
    <t>ФИЗИЧЕСКАЯ КУЛЬТУРА И СПОРТ</t>
  </si>
  <si>
    <t>Подпрограмма "Увеличение числа детей и взрослых, занимающихся физической культурой и спортом"</t>
  </si>
  <si>
    <t>0910000000</t>
  </si>
  <si>
    <t>0910100000</t>
  </si>
  <si>
    <t>0910109990</t>
  </si>
  <si>
    <t>0910400000</t>
  </si>
  <si>
    <t>0910409990</t>
  </si>
  <si>
    <t>СРЕДСТВА МАССОВОЙ ИНФОРМАЦИИ</t>
  </si>
  <si>
    <t>9900020210</t>
  </si>
  <si>
    <t>МЕЖБЮДЖЕТНЫЕ ТРАНСФЕРТЫ ОБЩЕГО ХАРАКТЕРА БЮДЖЕТАМ СУБЪЕКТОВ РОССИЙСКОЙ ФЕДЕРАЦИИ И МУНИЦИПАЛЬНЫХ ОБРАЗОВАНИЙ</t>
  </si>
  <si>
    <t>Итого по расходам</t>
  </si>
  <si>
    <t>8</t>
  </si>
  <si>
    <t>9</t>
  </si>
  <si>
    <t>УСЛОВНО УТВЕРЖДЕННЫЕ РАСХОДЫ</t>
  </si>
  <si>
    <t>Приложение 6.1</t>
  </si>
  <si>
    <t>Условно утвержденные расходы</t>
  </si>
  <si>
    <t>2017</t>
  </si>
  <si>
    <t>от ______________№______</t>
  </si>
  <si>
    <t>Итого расходы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</si>
  <si>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</t>
  </si>
  <si>
    <t>1004</t>
  </si>
  <si>
    <t>Приложение 9.1</t>
  </si>
  <si>
    <t>Наименование поселения</t>
  </si>
  <si>
    <t>из них:</t>
  </si>
  <si>
    <t>за счет субвенции из краевого бюджета на выполнение полномочий органов государственной власти Камчатского края по расчету и предоставлению дотаций поселениям</t>
  </si>
  <si>
    <t>Приложение 10.1</t>
  </si>
  <si>
    <t>Приложение № 11.1</t>
  </si>
  <si>
    <t>Код направления целевой статьи</t>
  </si>
  <si>
    <t>40080</t>
  </si>
  <si>
    <t>40270</t>
  </si>
  <si>
    <t>51180</t>
  </si>
  <si>
    <t>59300</t>
  </si>
  <si>
    <t>Расходы за счет средств федерального бюджета</t>
  </si>
  <si>
    <t>Всего субвенций</t>
  </si>
  <si>
    <t>Дотации на поддержку мер по обеспечению сбалансированности бюджетов</t>
  </si>
  <si>
    <t>10070</t>
  </si>
  <si>
    <t>Приложение № 12.1</t>
  </si>
  <si>
    <t>Наименование</t>
  </si>
  <si>
    <t xml:space="preserve"> 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</si>
  <si>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</si>
  <si>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</si>
  <si>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</si>
  <si>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</si>
  <si>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13</t>
  </si>
  <si>
    <t xml:space="preserve"> 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</si>
  <si>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</si>
  <si>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</si>
  <si>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</si>
  <si>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</si>
  <si>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</si>
  <si>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</si>
  <si>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государственных гарантий</t>
  </si>
  <si>
    <t>Итого:</t>
  </si>
  <si>
    <t>Объем бюджетных ассигнований на исполнение гарантий по возможным гарантийным случаям, тыс. рублей</t>
  </si>
  <si>
    <t>Приложение 14</t>
  </si>
  <si>
    <t xml:space="preserve"> Исполнение муниципальных гарантий Олюторского муниципального района</t>
  </si>
  <si>
    <t>За  счет  источников  финансирования   дефицита бюджета Олюторского муниципального района</t>
  </si>
  <si>
    <t>За счет расходов  бюджета Олюторского муниципального района</t>
  </si>
  <si>
    <t>Доходы бюджетов муниципальных районов от возврата организациями остатков субсидий прошлых лет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</si>
  <si>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</si>
  <si>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30022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</si>
  <si>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</si>
  <si>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 </t>
  </si>
  <si>
    <t xml:space="preserve">Субвенции для осуществления отдельных  государственных полномочий Камчатского края  по социальному обслуживанию граждан в Камчатском крае </t>
  </si>
  <si>
    <t>Управление Федеральной служба по надзору в сфере природопользования по Камчатскому краю</t>
  </si>
  <si>
    <t>Федеральная служба по надзору в сфере защиты прав потребителей и благополучия человека</t>
  </si>
  <si>
    <t>1 06 02000 02 0000 110</t>
  </si>
  <si>
    <t>Управление федеральной службы государственной регистрации, кадастра и картографии по Камчатскому краю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</si>
  <si>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</si>
  <si>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1 14 06013 10 0000 430</t>
  </si>
  <si>
    <t>Налог на имущество организаций*</t>
  </si>
  <si>
    <t>Годовой объем ассигнований на 2020 год</t>
  </si>
  <si>
    <t>2020 год</t>
  </si>
  <si>
    <t>в 2020 году</t>
  </si>
  <si>
    <t>0410100000</t>
  </si>
  <si>
    <t>0110500000</t>
  </si>
  <si>
    <t>Начальное профессиональное образование</t>
  </si>
  <si>
    <t>Резервные фонды</t>
  </si>
  <si>
    <t>Подпрограмма "Управление муниципальным долгом Олюторского муниципального района, средствами резервного фонда и резервами ассигнований"</t>
  </si>
  <si>
    <t>Основное мероприятие "Управление средствами резервного фонда"</t>
  </si>
  <si>
    <t>Резервный фонд администрации Олюторского муниципального района</t>
  </si>
  <si>
    <t>0810410040</t>
  </si>
  <si>
    <t>и на плановый период 2020 и 2021 годов"</t>
  </si>
  <si>
    <t>25010</t>
  </si>
  <si>
    <t>"О бюджете Олюторского муниципального района на 2019 год</t>
  </si>
  <si>
    <t>2021 год</t>
  </si>
  <si>
    <t>в 2021 году</t>
  </si>
  <si>
    <t>Денежные взыскания (штрафы) за нарушение законодательства Российской Федерации о недрах</t>
  </si>
  <si>
    <t>Годовой объем на 2021 год</t>
  </si>
  <si>
    <t>Источники финансирования дефицита бюджета Олюторского муниципального района на 2019 год</t>
  </si>
  <si>
    <t>Муниципальная программа Олюторского муниципального района "Совершенствование и развитие муниципальной службы в Олюторском муниципальном районе"</t>
  </si>
  <si>
    <t>Основное мероприятие "Содержание выборных должностных лиц и муниципальных служащих Олюторского муниципального района"</t>
  </si>
  <si>
    <t>0300200000</t>
  </si>
  <si>
    <t>0300210020</t>
  </si>
  <si>
    <t>Обеспечение деятельности муниципальных органов власти Олюторского муниципального района, в части служащих, не являющихся муниципальными служащими, за исключением обособленных расходов, которым присваиваются уникальные коды</t>
  </si>
  <si>
    <t>9900010180</t>
  </si>
  <si>
    <t>Основное мероприятие "Подготовка, профессиональная переподготовка и повышение квалификации муниципальных служащих"</t>
  </si>
  <si>
    <t>0300100000</t>
  </si>
  <si>
    <t>0300140100</t>
  </si>
  <si>
    <t>Расходы на осуществление отдельных государственных полномочий Камчатского края по социальному обслуживанию граждан в Камчатском крае</t>
  </si>
  <si>
    <t>0300210010</t>
  </si>
  <si>
    <t>0300240100</t>
  </si>
  <si>
    <t>0300240110</t>
  </si>
  <si>
    <t>0300240120</t>
  </si>
  <si>
    <t>Основное мероприятие "Обеспечение деятельности администрации Олюторского муниципального района"</t>
  </si>
  <si>
    <t>0300300000</t>
  </si>
  <si>
    <t>0300310180</t>
  </si>
  <si>
    <t>0300340120</t>
  </si>
  <si>
    <t>0300110200</t>
  </si>
  <si>
    <t>0300210200</t>
  </si>
  <si>
    <t>0300310200</t>
  </si>
  <si>
    <t>0720000000</t>
  </si>
  <si>
    <t>0720100000</t>
  </si>
  <si>
    <t>0720110030</t>
  </si>
  <si>
    <t>Подпрограмма "Устойчивое развитие коренных малочисленных народов Севера, Сибири и Дальнего Востока, проживающих в Олюторском муниципальном районе"</t>
  </si>
  <si>
    <t>041014006В</t>
  </si>
  <si>
    <t>Основное мероприятие "Организация и проведение праздника "День образования КАО""</t>
  </si>
  <si>
    <t>0410700000</t>
  </si>
  <si>
    <t>0410709990</t>
  </si>
  <si>
    <t>Компенсация затрат связанных с участием в региональной выставке - ярмарке "Пушнина и меха Камчатского края"</t>
  </si>
  <si>
    <t>0410800000</t>
  </si>
  <si>
    <t>0410809990</t>
  </si>
  <si>
    <t>Основное мероприятие "Возмещение затрат, связанных с проездом представителей КМНС к местам их традиционной хозяйственной деятельности"</t>
  </si>
  <si>
    <t>0411300000</t>
  </si>
  <si>
    <t>0411309990</t>
  </si>
  <si>
    <t>Муниципальная программа Олюторского муниципального района "Безопасность Олюторского муниципального района"</t>
  </si>
  <si>
    <t>Подпрограмма "Защита населения и территорий Олюторского района от чрезвычайных ситуаций, обеспечение пожарной безопасности и развитие гражданской обороны в Олюторском муниципальном районе"</t>
  </si>
  <si>
    <t>Повышение уровня защиты населения в Олюторском районе от чрезвычайных ситуаций природного и техногенного характера, пожарной безопасности и безопасности людей на водных объектах</t>
  </si>
  <si>
    <t>Расходы на обеспечение деятельности муниципальных учреждений, за исключением обособленных расходов, которым присваиваются уникальные коды</t>
  </si>
  <si>
    <t>0510210040</t>
  </si>
  <si>
    <t>Подпрограмма "Профилактика терроризма и экстремизма в Олюторском районе"</t>
  </si>
  <si>
    <t>Основное мероприятие "Проведение акций плакатов, рисунков, фотографий по тематике "Антитеррор" приуроченные к датам памяти погибших в "Норд-Ост" (Россия), в "Башни Близнецы" (США); школа г.Беслан (Россия)"</t>
  </si>
  <si>
    <t>0520200000</t>
  </si>
  <si>
    <t>0520209990</t>
  </si>
  <si>
    <t>0520300000</t>
  </si>
  <si>
    <t>0520309990</t>
  </si>
  <si>
    <t>Основное мероприятие "Создание и развитие туристской инфраструктуры, обустройство мест туристической направленности в Олюторском муниципальном районе"</t>
  </si>
  <si>
    <t>0600200000</t>
  </si>
  <si>
    <t>0730000000</t>
  </si>
  <si>
    <t>Основное мероприятие "Предоставление межбюджетных трансфертов местным бюджетам на осуществление государственных полномочий"</t>
  </si>
  <si>
    <t>0730300000</t>
  </si>
  <si>
    <t>Расходы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</si>
  <si>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0730340080</t>
  </si>
  <si>
    <t>Осуществление первичного воинского учета на территориях, где отсутствуют военные комиссариаты</t>
  </si>
  <si>
    <t>Расходы для осуществления полномочий Камчатского края на государственную регистрации актов гражданского состояния</t>
  </si>
  <si>
    <t>0300240270</t>
  </si>
  <si>
    <t>Осуществление переданных полномочий Российской Федерации на государственную регистрацию актов гражданского состояния</t>
  </si>
  <si>
    <t>0300259300</t>
  </si>
  <si>
    <t>0730340270</t>
  </si>
  <si>
    <t>0730359300</t>
  </si>
  <si>
    <t>Основное мероприятие "Предоставление субсидий из районного бюджета на возмещение затрат по приобретение и доставке кормов для сельскохозяйственных животных"</t>
  </si>
  <si>
    <t>Основное мероприятие "Предоставление субсидий из районного бюджета на возмещение затрат, связанных с производством хлеба, хлебобулочных и кондитерских изделий"</t>
  </si>
  <si>
    <t>1120109990</t>
  </si>
  <si>
    <t>Подпрограмма "Развитие животноводства и оленеводства в Олюторском муниципальном районе"</t>
  </si>
  <si>
    <t>1130000000</t>
  </si>
  <si>
    <t>Основное мероприятие "Предоставление субсидий на возмещение части затрат по наращиванию поголовья северных оленей"</t>
  </si>
  <si>
    <t>1130200000</t>
  </si>
  <si>
    <t>1130209990</t>
  </si>
  <si>
    <t>Муниципальная программа Олюторского муниципального района "Развитие и поддержка малого и среднего предпринимательства в Олюторском муниципальном районе"</t>
  </si>
  <si>
    <t>Подпрограмма "Содействие в предоставлении субъектам малого и среднего предпринимательства консультаций по различным направлениям предпринимательской деятельности"</t>
  </si>
  <si>
    <t>Основное мероприятие "Организация и проведение мероприятий, посвященных Дню российского предпринимательства и Дню работника торговли"</t>
  </si>
  <si>
    <t>1020200000</t>
  </si>
  <si>
    <t>1020209990</t>
  </si>
  <si>
    <t>Основное мероприятие "Финансовое обеспечение деятельности муниципальных дошкольных образовательных организаций Олюторского муниципального района"</t>
  </si>
  <si>
    <t>0110510040</t>
  </si>
  <si>
    <t>0110520210</t>
  </si>
  <si>
    <t>0110540230</t>
  </si>
  <si>
    <t>Основное мероприятие "Приведение муниципальных учреждений образования в соответствие с основными современными требованиями"</t>
  </si>
  <si>
    <t>0120340030</t>
  </si>
  <si>
    <t>0120900000</t>
  </si>
  <si>
    <t>0120910040</t>
  </si>
  <si>
    <t>0120940250</t>
  </si>
  <si>
    <t>Подпрограмма "Патриотическое воспитание граждан Российской Федерации в Олюторском муниципальном районе"</t>
  </si>
  <si>
    <t>Основное мероприятие "Реализация комплекса мер по гармонизации межнациональных отношений"</t>
  </si>
  <si>
    <t>0420500000</t>
  </si>
  <si>
    <t>042054006Г</t>
  </si>
  <si>
    <t>Основное мероприятие "Финансовое обеспечение МУ "Централизованная бухгалтерия""</t>
  </si>
  <si>
    <t>0140110040</t>
  </si>
  <si>
    <t>0140120210</t>
  </si>
  <si>
    <t>Реализация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</t>
  </si>
  <si>
    <t>0140140210</t>
  </si>
  <si>
    <t>Расходы, связанные с выравниванием обеспеченности Олюторского муниципального района по реализации ими их расходных обязательств (в части софинансирования оплаты труда работников муниципальных учреждений)</t>
  </si>
  <si>
    <t>Подпрограмма "Модернизация и развитие библиотечной сети Олюторского муниципального района"</t>
  </si>
  <si>
    <t>0820710040</t>
  </si>
  <si>
    <t>0820710200</t>
  </si>
  <si>
    <t>0820720210</t>
  </si>
  <si>
    <t>Другие вопросы в области культуры, кинематографии</t>
  </si>
  <si>
    <t>0840110200</t>
  </si>
  <si>
    <t>Основное мероприятие "Осуществление государственных полномочий Камчатского края"</t>
  </si>
  <si>
    <t>0120800000</t>
  </si>
  <si>
    <t>0120840180</t>
  </si>
  <si>
    <t>0300340240</t>
  </si>
  <si>
    <t>Расходы на осуществление государственных полномочий Камчатского края по предоставлению гражданам субсидий на оплату жилых помещений и коммунальных услуг</t>
  </si>
  <si>
    <t>0110440210</t>
  </si>
  <si>
    <t>Осуществление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</si>
  <si>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9900040290</t>
  </si>
  <si>
    <t>Подпрограмма "Поддержка общественных и социально ориентированных некоммерческих организаций, осуществляющих деятельность на территории Олюторского муниципального района"</t>
  </si>
  <si>
    <t>Основное мероприятие "Предоставление финансовой поддержки и субсидирования общественным и социально ориентированным некоммерческим организациям Олюторского муниципального района"</t>
  </si>
  <si>
    <t>Основное мероприятие "Развитие инфраструктуры некоммерческого сектора, изучение состояния некоммерческого сектора, консультирование по вопросам деятельности социально ориентированных некоммерческих организаций"</t>
  </si>
  <si>
    <t>0260200000</t>
  </si>
  <si>
    <t>0730100000</t>
  </si>
  <si>
    <t>0730110060</t>
  </si>
  <si>
    <t>Расходы для осуществления полномочий органов государственной власти Камчатского края по расчету и предоставлению дотаций бюджетам поселений</t>
  </si>
  <si>
    <t>0730340090</t>
  </si>
  <si>
    <t>0730200000</t>
  </si>
  <si>
    <t>0730210070</t>
  </si>
  <si>
    <t>Основное мероприятие "Предоставление грантов начинающим субъектам малого предпринимательства на создание собственного бизнеса</t>
  </si>
  <si>
    <t>Годовой объем ассигнований на 2021 год</t>
  </si>
  <si>
    <t>Решение вопросов местного значения муниципального района в рамках государственной программы Камчатского края "Развитие транспортной системы в Камчатском крае" подпрограммы "Развитие дорожного хозяйства" основного мероприятия "Содержание автомобильных дорог"</t>
  </si>
  <si>
    <t>0230209990</t>
  </si>
  <si>
    <t>0250109990</t>
  </si>
  <si>
    <t>30021</t>
  </si>
  <si>
    <t xml:space="preserve">"О бюджете Олюторского муниципального района на 2020 год                                                                                            </t>
  </si>
  <si>
    <t>и на плановый период 2021 и 2022 годов"</t>
  </si>
  <si>
    <t>ДОХОДЫ БЮДЖЕТА ОЛЮТОРСКОГО МУНИЦИПАЛЬНОГО РАЙОНА НА 2020 ГОД</t>
  </si>
  <si>
    <t>25515</t>
  </si>
  <si>
    <t>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</si>
  <si>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</si>
  <si>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 (несовершеннолетних)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</si>
  <si>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 (совершеннолетних)</t>
  </si>
  <si>
    <t xml:space="preserve"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 </t>
  </si>
  <si>
    <t xml:space="preserve"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 </t>
  </si>
  <si>
    <t>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</si>
  <si>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 xml:space="preserve"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</si>
  <si>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"О бюджете Олюторского муниципального района на 2020 год </t>
  </si>
  <si>
    <t xml:space="preserve">и на плановый период 2021 и 2022 годов "   </t>
  </si>
  <si>
    <t>ГЛАВНЫЕ АДМИНИСТРАТОРЫ ДОХОДОВ БЮДЖЕТА ОЛЮТОРСКОГО МУНИЦИПАЛЬНОГО РАЙОНА                                                                                                                                                  на 2020 год и на плановый период 2021 и 2022 годов</t>
  </si>
  <si>
    <t>2 02 25515 05 0000 150</t>
  </si>
  <si>
    <t>2 02 15001 05 0000 150</t>
  </si>
  <si>
    <t>2 02 15002 05 0000 150</t>
  </si>
  <si>
    <t>2 02 29999 05 0000 150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</si>
  <si>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</si>
  <si>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</si>
  <si>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</si>
  <si>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</si>
  <si>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</si>
  <si>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2 02 35118 05 0000 150</t>
  </si>
  <si>
    <t>2 02 35260 05 0000 150</t>
  </si>
  <si>
    <t>2 02 35930 05 0000 150</t>
  </si>
  <si>
    <t>2 02 40014 05 0000 150</t>
  </si>
  <si>
    <t>2 18 05000 05 0000 150</t>
  </si>
  <si>
    <t>2 19 60010 05 0000 150</t>
  </si>
  <si>
    <t>2 02 30021 05 0000 150</t>
  </si>
  <si>
    <t xml:space="preserve">"О бюджете Олюторского муниципального района на 2020 год                                                                                         </t>
  </si>
  <si>
    <t xml:space="preserve"> и на плановый период 2021 и 2022 годов"      </t>
  </si>
  <si>
    <t>Главные администраторы источников финансирования дефицита бюджета Олюторского муниципального района на 2020 год и на плановый период 2021 и 2022 годов и источники финансирования дефицита, администрируемые ими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</si>
  <si>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</si>
  <si>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</si>
  <si>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1 13 01540 13 0000 130
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</si>
  <si>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</si>
  <si>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</si>
  <si>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</si>
  <si>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</si>
  <si>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</si>
  <si>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</si>
  <si>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</si>
  <si>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1 17 01050 13 0000 180 </t>
  </si>
  <si>
    <t>Невыясненные поступления, зачисляемые в бюджеты городских поселений</t>
  </si>
  <si>
    <t>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</si>
  <si>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</si>
  <si>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Нормативы распределения доходов между бюджетом Олюторского муниципального района, бюджетами муниципальных образований, входящих в состав Олюторского муниципального района, на 2020 год и на плановый период 2021 и 2022 годов</t>
  </si>
  <si>
    <t>ДОХОДЫ БЮДЖЕТА ОЛЮТОРСКОГО МУНИЦИПАЛЬНОГО РАЙОНА НА ПЛАНОВЫЙ ПЕРИОД 2021 И 2022 ГОДОВ</t>
  </si>
  <si>
    <t>Годовой объем на 2022 год</t>
  </si>
  <si>
    <t>Обеспечение деятельности муниципальных органов власти Олюторского муниципального района, в части рабочих профессий и служащих, не являющихся муниципальными служащими, за исключением обособленных расходов, которым присваиваются уникальные коды</t>
  </si>
  <si>
    <t>0411409990</t>
  </si>
  <si>
    <t>0411509990</t>
  </si>
  <si>
    <t>0411609990</t>
  </si>
  <si>
    <t>0411709990</t>
  </si>
  <si>
    <t>0520409990</t>
  </si>
  <si>
    <t>Другие вопросы в области национальной безопасности и правоохранительной деятельности</t>
  </si>
  <si>
    <t>Основное мероприятие "Обеспечение антитеррористической защищенности население района от террористических угроз путем установки систем видеонаблюдения, приобретение быстровозводимых мобильных ограждений, арочных металлодетекторов"</t>
  </si>
  <si>
    <t>Основное мероприятие "Имущественная поддержка СМСП"</t>
  </si>
  <si>
    <t>1120400000</t>
  </si>
  <si>
    <t>1120409990</t>
  </si>
  <si>
    <t>0150109990</t>
  </si>
  <si>
    <t>0210309990</t>
  </si>
  <si>
    <t>0210409990</t>
  </si>
  <si>
    <t>0210509990</t>
  </si>
  <si>
    <t>0220209990</t>
  </si>
  <si>
    <t>0220309990</t>
  </si>
  <si>
    <t>0220409990</t>
  </si>
  <si>
    <t>0220509990</t>
  </si>
  <si>
    <t>0220609990</t>
  </si>
  <si>
    <t>0220709990</t>
  </si>
  <si>
    <t>0220809990</t>
  </si>
  <si>
    <t>0220909990</t>
  </si>
  <si>
    <t>0221009990</t>
  </si>
  <si>
    <t>0230309990</t>
  </si>
  <si>
    <t>0230509990</t>
  </si>
  <si>
    <t>Расходы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</si>
  <si>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9900040200</t>
  </si>
  <si>
    <t>0520509990</t>
  </si>
  <si>
    <t>0840110040</t>
  </si>
  <si>
    <t>Муниципальная программа Олюторского муниципального района "Совершенствование управления муниципальным имуществом Олюторского муниципального района на 2019-2023 годы"</t>
  </si>
  <si>
    <t>1400000000</t>
  </si>
  <si>
    <t>Подпрограмма "Повышение эффективности управления муниципальным имуществом"</t>
  </si>
  <si>
    <t>1410000000</t>
  </si>
  <si>
    <t>Основное мероприятие "Уплата налога на имущество организаций, транспортного налога"</t>
  </si>
  <si>
    <t>1410600000</t>
  </si>
  <si>
    <t>1410609990</t>
  </si>
  <si>
    <t>1410700000</t>
  </si>
  <si>
    <t>1410709990</t>
  </si>
  <si>
    <t>Расходы на оплату коммунальных услуг</t>
  </si>
  <si>
    <t>1410730320</t>
  </si>
  <si>
    <t>Расходы на содержание и ремонт административного здания по адресу с.Тиличики, улица Молодежная, 12</t>
  </si>
  <si>
    <t>1410730330</t>
  </si>
  <si>
    <t>Муниципальная программа Олюторского муниципального района "Развитие транспортной системы в Олюторском муниципальном районе  на 2019-2023 годы"</t>
  </si>
  <si>
    <t>1300000000</t>
  </si>
  <si>
    <t>Подпрограмма "Развитие дорожного хозяйства"</t>
  </si>
  <si>
    <t>1320000000</t>
  </si>
  <si>
    <t>Основное мероприятие "Содержание автомобильных дорог общего пользования местного значения"</t>
  </si>
  <si>
    <t>1320100000</t>
  </si>
  <si>
    <t>Жилищное хозяйство</t>
  </si>
  <si>
    <t>Взносы на капитальный ремонт муниципального имущества Олюторского муниципального района</t>
  </si>
  <si>
    <t>1410730310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</si>
  <si>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</si>
  <si>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>Ведомственная структура расходов в части районных инвестиционных мероприятий на 2020 год</t>
  </si>
  <si>
    <t>"О бюджете Олюторского муниципального района на 2020 год</t>
  </si>
  <si>
    <t xml:space="preserve">Распределение дотаций на выравнивание бюджетной обеспеченности поселений, предоставляемых из бюджета Олюторского муниципального района, на 2020 год </t>
  </si>
  <si>
    <t xml:space="preserve">Распределение дотаций на выравнивание бюджетной обеспеченности поселений, предоставляемых из бюджета Олюторского муниципального района, на плановый период 2021 и 2022 годов </t>
  </si>
  <si>
    <t>Годовой объем ассигнований на 2022 год</t>
  </si>
  <si>
    <t>Распределение субвенций местным бюджетам, предоставляемых из бюджета Олюторского муниципального района, на 2020 год</t>
  </si>
  <si>
    <t>Распределение субвенций местным бюджетам, предоставляемых из бюджета Олюторского муниципального района, на плановый период 2021 и 2022 годов</t>
  </si>
  <si>
    <t>Программа муниципальных внутренних заимствований Олюторского муниципального района
на 2020 год и на плановый период 2021 и 2022 годов</t>
  </si>
  <si>
    <t>2022 год</t>
  </si>
  <si>
    <t>Программа муниципальных гарантий Олюторского муниципального района в валюте Российской Федерации 
на 2020 год и на плановый период 2021 и 2022 годов</t>
  </si>
  <si>
    <t xml:space="preserve"> 1.1. Перечень подлежащих предоставлению муниципальных гарантий Олюторского муниципального района в 2020 году и в плановом периоде 2021 и 2022 годов</t>
  </si>
  <si>
    <t>1.2. Общий объем бюджетных ассигнований, предусмотренных на исполнение муниципальных гарантий Олюторского муниципального района по возможным гарантийным случаям, в 2020 году и в плановом периоде 2021 и 2022 годов</t>
  </si>
  <si>
    <t>в 2022 году</t>
  </si>
  <si>
    <t>Распределение бюджетных ассигнований дорожного фонда Олюторского муниципального района на 2020 год и на плановый период 2021 и 2022 годов</t>
  </si>
  <si>
    <t>Источники финансирования дефицита бюджета Олюторского муниципального района на плановый период 2021 и 2022 годов</t>
  </si>
  <si>
    <t>0730351180</t>
  </si>
  <si>
    <t>Основное мероприятие "Расходы на содержание муниципального имущества"</t>
  </si>
  <si>
    <t>Распределение бюджетных ассигнований на реализацию муниципальных программ Олюторского муниципального района на 2020 год и на плановый период 2021 и 2022 годов</t>
  </si>
  <si>
    <t xml:space="preserve">"О бюджете Олюторского муниципального района на 2020 год                 </t>
  </si>
  <si>
    <t>Ведомственная структура расходов в части районных инвестиционных мероприятий                                                                                                      на плановый период 2021 и 2022 годов</t>
  </si>
  <si>
    <t>Реализация мероприятий соответствующей подпрограммы в рамках соответствующей муниципальной программы сельского поселения "село Тиличики", за исключением обособленных расходов, которым присваиваются уникальные коды</t>
  </si>
  <si>
    <t>1320109990</t>
  </si>
  <si>
    <t>13 2 01 40060</t>
  </si>
  <si>
    <t>13 2 01 S0061</t>
  </si>
  <si>
    <t>13 2 01 09980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</si>
  <si>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</si>
  <si>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Распределение дотаций на поддержку мер по обеспечению сбалансированности местных бюджетов и иных дотаций бюджетам поселений, предоставляемых из бюджета Олюторского муниципального района, на 2020 год</t>
  </si>
  <si>
    <t>Распределение дотаций на поддержку мер по обеспечению сбалансированности местных бюджетов и иных дотаций бюджетам поселений, предоставляемых из бюджета Олюторского муниципального района, на плановый период 2021 и 2022 годов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</si>
  <si>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</t>
  </si>
  <si>
    <t>0120940170</t>
  </si>
  <si>
    <t>Нераспределенные ассигнования</t>
  </si>
  <si>
    <t>25169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</si>
  <si>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</si>
  <si>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2 02 25169 05 0000 150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</si>
  <si>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</si>
  <si>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</si>
  <si>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осуществление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 (несовершеннолетних)</t>
  </si>
  <si>
    <t>0300400000</t>
  </si>
  <si>
    <t>0300410010</t>
  </si>
  <si>
    <t>Решение вопросов местного значения Олюторского муниципального района  в рамкахсоответствующей государственной программы "Реализация государственной национальной политики и укрепление гражданского единства в Камчатском крае"</t>
  </si>
  <si>
    <t>0260140067</t>
  </si>
  <si>
    <t>Решение вопросов местного значения Олюторского муниципального района  в рамках соответствующей государственной программы "Реализация государственной национальной политики и укрепление гражданского единства в Камчатском крае" (софинансирование за счет средств местного бюджета)</t>
  </si>
  <si>
    <t>02601T0061</t>
  </si>
  <si>
    <t>Решение вопросов местного значения Олюторского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крае"</t>
  </si>
  <si>
    <t>0260240068</t>
  </si>
  <si>
    <t>Решение вопросов местного значения Олюторского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крае" (софинансирование за счет средств местного бюджета)</t>
  </si>
  <si>
    <t>02602T0068</t>
  </si>
  <si>
    <t>Решение вопросов местного значения муниципального района в рамках соответствующей государственной программы Камчатского края "Реализация государственной национальной политики и укрепление гражданского единства в Камчатском крае"</t>
  </si>
  <si>
    <t>Предоставление субсидий федеральным бюджетным, автономным учреждениям и иным некоммерческим организациям</t>
  </si>
  <si>
    <t>Решение вопросов местного значения муниципального района в рамках соответствующей государственной программы Камчатского края "Реализация государственной национальной политики и укрепление гражданского единства в Камчатском крае" (софинансирование за счет средств местного бюджета)</t>
  </si>
  <si>
    <t>04101T006В</t>
  </si>
  <si>
    <t>Основное мероприятие "Организация проведения районного молодежного форума "Вместе мы - сила!"</t>
  </si>
  <si>
    <t>0411000000</t>
  </si>
  <si>
    <t>Модернизация системы теплоснабжения</t>
  </si>
  <si>
    <t>1410730350</t>
  </si>
  <si>
    <t>Региональный проект "Жилье"</t>
  </si>
  <si>
    <t>141F100000</t>
  </si>
  <si>
    <t>Решение вопросов местного значения муниципального района в рамках соответствующей государственной программы Камчатского края "Обеспечение доступным и комфортным жильем жителей Камчатского края"</t>
  </si>
  <si>
    <t>141F140069</t>
  </si>
  <si>
    <t>Обеспечение пожарной безопасности</t>
  </si>
  <si>
    <t>Установка автоматизированной пожарной сигнализации и системы оповещения и управления эвакуацией в административном здании</t>
  </si>
  <si>
    <t>1410730340</t>
  </si>
  <si>
    <t>Подпрограмма "Поддержка личных подсобных хозяйств"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</si>
  <si>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транспортной системы в Камчатском крае"</t>
  </si>
  <si>
    <t>1320140061</t>
  </si>
  <si>
    <t>Устройство автозимника село Тиличики - село Хаилино</t>
  </si>
  <si>
    <t>1320180010</t>
  </si>
  <si>
    <t>Устройство автозимника село Пахачи - село Ачайваям</t>
  </si>
  <si>
    <t>1320180020</t>
  </si>
  <si>
    <t>Устройство автозимников село Средние Пахачи - село Пахачи</t>
  </si>
  <si>
    <t>1320180030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</si>
  <si>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транспортной системы в Камчатском крае" (софинансирование за счет средств местного бюджета)</t>
  </si>
  <si>
    <t>13201T0061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</si>
  <si>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внутреннего и въездного туризма в Камчатском крае"</t>
  </si>
  <si>
    <t>0600240065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</si>
  <si>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внутреннего и въездного туризма в Камчатском крае" (софинансирование за счет средств местного бюджета)</t>
  </si>
  <si>
    <t>06002T0065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</si>
  <si>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экономики и внешнеэкономической деятельности Камчатского края"</t>
  </si>
  <si>
    <t>1010140063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</si>
  <si>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экономики и внешнеэкономической деятельности Камчатского края" (софинансирование за счет средств местного бюджета)</t>
  </si>
  <si>
    <t>10101T0063</t>
  </si>
  <si>
    <t>Расходы на текущий ремонт имущества в муниципальных учреждениях Олюторского муниципального района</t>
  </si>
  <si>
    <t>0110510140</t>
  </si>
  <si>
    <t>0120330350</t>
  </si>
  <si>
    <t>Реализация предложений избирателей, поступивших в адрес депутатов Законодательного Собрания Камчатского края на 2016 год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</si>
  <si>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образования в Камчатском крае"</t>
  </si>
  <si>
    <t>0120340062</t>
  </si>
  <si>
    <t>Капитальный и текущий ремонт зданий и помещений образовательных учреждений (с учетом разработки проектой документации и экспертизы)</t>
  </si>
  <si>
    <t>0120391010</t>
  </si>
  <si>
    <t>Решение вопросов местного значения муниципального района в рамках соответствующей государственной программы Камчатского края "Развитие образования в Камчатском крае" (софинансирование за счет средств местного бюджета)</t>
  </si>
  <si>
    <t>01203T0062</t>
  </si>
  <si>
    <t>Основное мероприятие «Оснащение образовательных учреждений муниципальных образований в Камчатском крае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период"</t>
  </si>
  <si>
    <t>0120700000</t>
  </si>
  <si>
    <t>Решение вопросов местного значения муниципального района в рамках соответствующей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</si>
  <si>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0120740064</t>
  </si>
  <si>
    <t>Решение вопросов местного значения муниципального района в рамках соответствующей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 (софинансирование за счет средств местного бюджета)</t>
  </si>
  <si>
    <t>01207T0064</t>
  </si>
  <si>
    <t>РРасходы на обеспечение деятельности муниципальных учреждений, за исключением обособленных расходов, которым присваиваются уникальные коды</t>
  </si>
  <si>
    <t>Региональный проект "Современная школа"</t>
  </si>
  <si>
    <t>012E100000</t>
  </si>
  <si>
    <t>Решение вопросов местного значения муниципального района в рамках соответствующей государственной программы Камчатского края  "Развитие образования в Камчатском крае"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</si>
  <si>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</si>
  <si>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>0130210140</t>
  </si>
  <si>
    <t>Решение вопросов местного значения муниципального района в рамках соответствующей государственной программы Камчатского края "Физическая культура, спорт, молодежная политика, отдых и оздоровление детей в Камчатском крае"</t>
  </si>
  <si>
    <t>0920140066</t>
  </si>
  <si>
    <t>Решение вопросов местного значения муниципального района в рамках соответствующей государственной программы Камчатского края "Физическая культура, спорт, молодежная политика, отдых и оздоровление детей в Камчатском крае" (софинансирование за счет средств местного бюджета)</t>
  </si>
  <si>
    <t>09201T0066</t>
  </si>
  <si>
    <t>Основное мероприятие "Укрепление социальной защищенности пожилых людей в Олюторском районе"</t>
  </si>
  <si>
    <t>Основное мероприятие "Организация свободного времени и культурного досуга пожилых людей"</t>
  </si>
  <si>
    <t>Основное мероприятие "Реализация мер социальной поддержки семей с детьми"</t>
  </si>
  <si>
    <t>Основное мероприятие "Поддержка граждан, оказавшихся в трудной жизненной ситуации"</t>
  </si>
  <si>
    <t>Основное мероприятие "Поддержка граждан с ограниченными возможностями"</t>
  </si>
  <si>
    <t>Расходы для осуществления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</si>
  <si>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Бюджетные инвестиции</t>
  </si>
  <si>
    <t>ВСЕГО РАСХОДОВ</t>
  </si>
  <si>
    <t>Основное мероприятие "Обеспечение служебными помещениями специалистов, привлекаемых к работе в администрацию Олюторского муниципального райна по вызову"</t>
  </si>
  <si>
    <t>Региональный проект "Спорт-норма жизни"</t>
  </si>
  <si>
    <t>091P500000</t>
  </si>
  <si>
    <t>Решение вопросов местного значения муниципального района в рамках соответствующей государственной программы Камчатского края "Физическая культура, спорт, молодежная политика, отдых и оздоровление детей в Камчатском крае" Оснащение объектов спортивной инфраструктуры спортивно-технологическим оборудованием</t>
  </si>
  <si>
    <t>091P552280</t>
  </si>
  <si>
    <t>99</t>
  </si>
  <si>
    <r>
      <t xml:space="preserve"> от  </t>
    </r>
    <r>
      <rPr>
        <u val="single"/>
        <sz val="8"/>
        <rFont val="Times New Roman"/>
        <family val="1"/>
      </rPr>
      <t>19 декабря</t>
    </r>
    <r>
      <rPr>
        <sz val="8"/>
        <rFont val="Times New Roman"/>
        <family val="1"/>
      </rPr>
      <t xml:space="preserve"> 2019 года   № 105</t>
    </r>
  </si>
  <si>
    <t xml:space="preserve"> от  19 декабря 2019 года   № 105</t>
  </si>
  <si>
    <t xml:space="preserve">  от  19 декабря 2019 года   № 105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</si>
</sst>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&quot;р.&quot;"/>
    <numFmt numFmtId="192" formatCode="[$-FC19]d\ mmmm\ yyyy\ &quot;г.&quot;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_ ;[Red]\-#,##0.00000\ "/>
    <numFmt numFmtId="199" formatCode="#,##0.00_ ;[Red]\-#,##0.00\ "/>
    <numFmt numFmtId="200" formatCode="0.0%"/>
    <numFmt numFmtId="201" formatCode="0.00000%"/>
    <numFmt numFmtId="202" formatCode="0.00000000%"/>
    <numFmt numFmtId="203" formatCode="###,###,###,##0.00000"/>
    <numFmt numFmtId="204" formatCode="#,##0.00000_ ;\-#,##0.00000\ "/>
    <numFmt numFmtId="205" formatCode="_-* #,##0\ _р_._-;\-* #,##0\ _р_._-;_-* &quot;-&quot;??\ _р_._-;_-@_-"/>
    <numFmt numFmtId="206" formatCode="#,##0.00_ ;\-#,##0.00\ "/>
    <numFmt numFmtId="207" formatCode="_-* #,##0.000_р_._-;\-* #,##0.000_р_._-;_-* &quot;-&quot;??_р_._-;_-@_-"/>
    <numFmt numFmtId="208" formatCode="###,###,###,##0.0000"/>
    <numFmt numFmtId="209" formatCode="###\ ###\ ###\ ##0.00000"/>
    <numFmt numFmtId="210" formatCode="0.000000000"/>
    <numFmt numFmtId="211" formatCode="0.00000000"/>
    <numFmt numFmtId="212" formatCode="0.0000000"/>
    <numFmt numFmtId="213" formatCode="###\ ###\ ###\ ##0.00"/>
    <numFmt numFmtId="214" formatCode="###\ ###\ ###\ ###\ ##0.00000"/>
  </numFmts>
  <fonts count="10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sz val="9"/>
      <name val="Times New Roman CYR"/>
      <family val="0"/>
    </font>
    <font>
      <sz val="15"/>
      <name val="Arial Cyr"/>
      <family val="0"/>
    </font>
    <font>
      <sz val="1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rgb="FF000000"/>
      <name val="Times New Roman"/>
      <family val="2"/>
    </font>
    <font>
      <sz val="9"/>
      <color rgb="FF000000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9" fillId="32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54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195" fontId="13" fillId="0" borderId="0" xfId="0" applyNumberFormat="1" applyFont="1" applyFill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95" fontId="11" fillId="0" borderId="11" xfId="0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locked="0"/>
    </xf>
    <xf numFmtId="195" fontId="6" fillId="0" borderId="0" xfId="0" applyNumberFormat="1" applyFont="1" applyFill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95" fontId="11" fillId="32" borderId="11" xfId="0" applyNumberFormat="1" applyFont="1" applyFill="1" applyBorder="1" applyAlignment="1" applyProtection="1">
      <alignment vertical="center"/>
      <protection hidden="1"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 indent="1"/>
      <protection locked="0"/>
    </xf>
    <xf numFmtId="195" fontId="7" fillId="32" borderId="11" xfId="0" applyNumberFormat="1" applyFont="1" applyFill="1" applyBorder="1" applyAlignment="1" applyProtection="1">
      <alignment vertical="center"/>
      <protection hidden="1" locked="0"/>
    </xf>
    <xf numFmtId="0" fontId="7" fillId="0" borderId="11" xfId="0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95" fontId="6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95" fontId="4" fillId="0" borderId="0" xfId="0" applyNumberFormat="1" applyFont="1" applyFill="1" applyAlignment="1" applyProtection="1">
      <alignment vertical="center"/>
      <protection locked="0"/>
    </xf>
    <xf numFmtId="195" fontId="4" fillId="0" borderId="0" xfId="0" applyNumberFormat="1" applyFont="1" applyAlignment="1" applyProtection="1">
      <alignment vertical="center"/>
      <protection locked="0"/>
    </xf>
    <xf numFmtId="0" fontId="7" fillId="32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wrapText="1"/>
    </xf>
    <xf numFmtId="0" fontId="0" fillId="32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left" wrapText="1"/>
    </xf>
    <xf numFmtId="49" fontId="7" fillId="32" borderId="0" xfId="53" applyNumberFormat="1" applyFont="1" applyFill="1" applyBorder="1">
      <alignment/>
      <protection/>
    </xf>
    <xf numFmtId="49" fontId="7" fillId="32" borderId="0" xfId="53" applyNumberFormat="1" applyFont="1" applyFill="1" applyBorder="1" applyAlignment="1">
      <alignment horizontal="center"/>
      <protection/>
    </xf>
    <xf numFmtId="49" fontId="18" fillId="0" borderId="0" xfId="0" applyNumberFormat="1" applyFont="1" applyBorder="1" applyAlignment="1">
      <alignment/>
    </xf>
    <xf numFmtId="49" fontId="7" fillId="32" borderId="0" xfId="53" applyNumberFormat="1" applyFont="1" applyFill="1" applyBorder="1" applyAlignment="1">
      <alignment horizontal="center" vertical="center"/>
      <protection/>
    </xf>
    <xf numFmtId="49" fontId="7" fillId="32" borderId="0" xfId="53" applyNumberFormat="1" applyFont="1" applyFill="1" applyBorder="1" applyAlignment="1">
      <alignment horizontal="right"/>
      <protection/>
    </xf>
    <xf numFmtId="49" fontId="7" fillId="32" borderId="0" xfId="53" applyNumberFormat="1" applyFont="1" applyFill="1" applyBorder="1" applyAlignment="1">
      <alignment horizontal="center" vertical="center" wrapText="1"/>
      <protection/>
    </xf>
    <xf numFmtId="49" fontId="7" fillId="32" borderId="0" xfId="53" applyNumberFormat="1" applyFont="1" applyFill="1" applyBorder="1" applyAlignment="1">
      <alignment wrapText="1"/>
      <protection/>
    </xf>
    <xf numFmtId="49" fontId="4" fillId="32" borderId="0" xfId="53" applyNumberFormat="1" applyFont="1" applyFill="1" applyBorder="1" applyAlignment="1">
      <alignment horizontal="right"/>
      <protection/>
    </xf>
    <xf numFmtId="49" fontId="4" fillId="32" borderId="11" xfId="53" applyNumberFormat="1" applyFont="1" applyFill="1" applyBorder="1" applyAlignment="1">
      <alignment horizontal="center" vertical="center" wrapText="1"/>
      <protection/>
    </xf>
    <xf numFmtId="49" fontId="19" fillId="32" borderId="11" xfId="53" applyNumberFormat="1" applyFont="1" applyFill="1" applyBorder="1" applyAlignment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203" fontId="20" fillId="0" borderId="13" xfId="0" applyNumberFormat="1" applyFont="1" applyBorder="1" applyAlignment="1">
      <alignment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32" borderId="13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203" fontId="18" fillId="0" borderId="13" xfId="0" applyNumberFormat="1" applyFont="1" applyBorder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203" fontId="20" fillId="0" borderId="11" xfId="0" applyNumberFormat="1" applyFont="1" applyBorder="1" applyAlignment="1">
      <alignment wrapText="1"/>
    </xf>
    <xf numFmtId="203" fontId="18" fillId="0" borderId="0" xfId="0" applyNumberFormat="1" applyFont="1" applyBorder="1" applyAlignment="1">
      <alignment/>
    </xf>
    <xf numFmtId="49" fontId="20" fillId="32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195" fontId="14" fillId="0" borderId="1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2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195" fontId="1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195" fontId="12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195" fontId="13" fillId="0" borderId="11" xfId="0" applyNumberFormat="1" applyFont="1" applyFill="1" applyBorder="1" applyAlignment="1">
      <alignment/>
    </xf>
    <xf numFmtId="195" fontId="13" fillId="0" borderId="11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wrapText="1"/>
    </xf>
    <xf numFmtId="195" fontId="14" fillId="0" borderId="11" xfId="0" applyNumberFormat="1" applyFont="1" applyFill="1" applyBorder="1" applyAlignment="1">
      <alignment/>
    </xf>
    <xf numFmtId="195" fontId="14" fillId="0" borderId="11" xfId="60" applyNumberFormat="1" applyFont="1" applyFill="1" applyBorder="1" applyAlignment="1">
      <alignment/>
    </xf>
    <xf numFmtId="195" fontId="0" fillId="0" borderId="0" xfId="0" applyNumberFormat="1" applyFill="1" applyAlignment="1">
      <alignment/>
    </xf>
    <xf numFmtId="195" fontId="12" fillId="0" borderId="11" xfId="6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/>
    </xf>
    <xf numFmtId="195" fontId="13" fillId="0" borderId="11" xfId="60" applyNumberFormat="1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right" wrapText="1"/>
    </xf>
    <xf numFmtId="195" fontId="12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195" fontId="24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195" fontId="12" fillId="0" borderId="11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7" fillId="0" borderId="13" xfId="0" applyNumberFormat="1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left" wrapText="1"/>
    </xf>
    <xf numFmtId="195" fontId="12" fillId="0" borderId="0" xfId="60" applyNumberFormat="1" applyFont="1" applyFill="1" applyBorder="1" applyAlignment="1">
      <alignment/>
    </xf>
    <xf numFmtId="195" fontId="4" fillId="0" borderId="0" xfId="60" applyNumberFormat="1" applyFont="1" applyFill="1" applyBorder="1" applyAlignment="1">
      <alignment/>
    </xf>
    <xf numFmtId="195" fontId="12" fillId="0" borderId="0" xfId="0" applyNumberFormat="1" applyFont="1" applyFill="1" applyBorder="1" applyAlignment="1">
      <alignment horizontal="right" vertical="center" wrapText="1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12" fillId="0" borderId="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8" fillId="3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6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32" fillId="0" borderId="0" xfId="0" applyFont="1" applyAlignment="1">
      <alignment/>
    </xf>
    <xf numFmtId="0" fontId="33" fillId="32" borderId="0" xfId="0" applyFont="1" applyFill="1" applyAlignment="1">
      <alignment horizontal="left" wrapText="1"/>
    </xf>
    <xf numFmtId="0" fontId="33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wrapText="1"/>
    </xf>
    <xf numFmtId="0" fontId="32" fillId="34" borderId="0" xfId="0" applyFont="1" applyFill="1" applyAlignment="1">
      <alignment/>
    </xf>
    <xf numFmtId="0" fontId="7" fillId="34" borderId="20" xfId="0" applyFont="1" applyFill="1" applyBorder="1" applyAlignment="1">
      <alignment horizontal="left" wrapText="1" indent="1"/>
    </xf>
    <xf numFmtId="0" fontId="0" fillId="3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13" fillId="32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top" wrapText="1"/>
    </xf>
    <xf numFmtId="0" fontId="35" fillId="0" borderId="22" xfId="0" applyFont="1" applyBorder="1" applyAlignment="1">
      <alignment horizontal="left" vertical="top" wrapText="1"/>
    </xf>
    <xf numFmtId="0" fontId="36" fillId="32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top" wrapText="1"/>
    </xf>
    <xf numFmtId="0" fontId="35" fillId="0" borderId="23" xfId="0" applyFont="1" applyBorder="1" applyAlignment="1">
      <alignment horizontal="justify" vertical="top" wrapText="1"/>
    </xf>
    <xf numFmtId="0" fontId="36" fillId="32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top" wrapText="1"/>
    </xf>
    <xf numFmtId="0" fontId="37" fillId="0" borderId="23" xfId="0" applyFont="1" applyBorder="1" applyAlignment="1">
      <alignment horizontal="justify" vertical="top" wrapText="1"/>
    </xf>
    <xf numFmtId="0" fontId="5" fillId="32" borderId="13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justify" vertical="top" wrapText="1"/>
    </xf>
    <xf numFmtId="0" fontId="5" fillId="32" borderId="2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center"/>
    </xf>
    <xf numFmtId="195" fontId="12" fillId="0" borderId="11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88" fillId="0" borderId="2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vertical="center" wrapText="1"/>
    </xf>
    <xf numFmtId="0" fontId="0" fillId="36" borderId="25" xfId="0" applyFont="1" applyFill="1" applyBorder="1" applyAlignment="1">
      <alignment vertical="top" wrapText="1"/>
    </xf>
    <xf numFmtId="0" fontId="88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top" wrapText="1"/>
    </xf>
    <xf numFmtId="0" fontId="89" fillId="0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right" vertical="top" wrapText="1"/>
    </xf>
    <xf numFmtId="0" fontId="90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91" fillId="0" borderId="26" xfId="0" applyFont="1" applyFill="1" applyBorder="1" applyAlignment="1">
      <alignment horizontal="right" vertical="center"/>
    </xf>
    <xf numFmtId="0" fontId="90" fillId="0" borderId="0" xfId="0" applyFont="1" applyFill="1" applyAlignment="1">
      <alignment horizontal="center" vertical="center"/>
    </xf>
    <xf numFmtId="49" fontId="31" fillId="32" borderId="11" xfId="0" applyNumberFormat="1" applyFont="1" applyFill="1" applyBorder="1" applyAlignment="1">
      <alignment horizontal="center" vertical="center"/>
    </xf>
    <xf numFmtId="49" fontId="31" fillId="32" borderId="11" xfId="0" applyNumberFormat="1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wrapText="1"/>
    </xf>
    <xf numFmtId="0" fontId="90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90" fillId="0" borderId="0" xfId="0" applyFont="1" applyFill="1" applyAlignment="1">
      <alignment horizontal="right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left" vertical="center" wrapText="1"/>
    </xf>
    <xf numFmtId="209" fontId="6" fillId="35" borderId="25" xfId="0" applyNumberFormat="1" applyFont="1" applyFill="1" applyBorder="1" applyAlignment="1">
      <alignment horizontal="right" vertical="center" wrapText="1"/>
    </xf>
    <xf numFmtId="0" fontId="6" fillId="36" borderId="25" xfId="0" applyFont="1" applyFill="1" applyBorder="1" applyAlignment="1">
      <alignment vertical="center" wrapText="1"/>
    </xf>
    <xf numFmtId="0" fontId="90" fillId="36" borderId="25" xfId="0" applyFont="1" applyFill="1" applyBorder="1" applyAlignment="1">
      <alignment horizontal="left" vertical="center" wrapText="1"/>
    </xf>
    <xf numFmtId="209" fontId="90" fillId="36" borderId="2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49" fontId="92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0" fontId="94" fillId="0" borderId="0" xfId="0" applyNumberFormat="1" applyFont="1" applyAlignment="1">
      <alignment horizontal="right" vertical="center"/>
    </xf>
    <xf numFmtId="0" fontId="95" fillId="0" borderId="11" xfId="0" applyNumberFormat="1" applyFont="1" applyBorder="1" applyAlignment="1">
      <alignment horizontal="center" vertical="center" wrapText="1"/>
    </xf>
    <xf numFmtId="49" fontId="95" fillId="0" borderId="11" xfId="0" applyNumberFormat="1" applyFont="1" applyBorder="1" applyAlignment="1">
      <alignment horizontal="center" vertical="center" wrapText="1"/>
    </xf>
    <xf numFmtId="49" fontId="96" fillId="0" borderId="13" xfId="0" applyNumberFormat="1" applyFont="1" applyBorder="1" applyAlignment="1">
      <alignment horizontal="center" vertical="center" wrapText="1"/>
    </xf>
    <xf numFmtId="49" fontId="96" fillId="0" borderId="13" xfId="0" applyNumberFormat="1" applyFont="1" applyBorder="1" applyAlignment="1">
      <alignment horizontal="left" wrapText="1"/>
    </xf>
    <xf numFmtId="49" fontId="96" fillId="0" borderId="13" xfId="0" applyNumberFormat="1" applyFont="1" applyBorder="1" applyAlignment="1">
      <alignment horizontal="center" wrapText="1"/>
    </xf>
    <xf numFmtId="49" fontId="95" fillId="0" borderId="13" xfId="0" applyNumberFormat="1" applyFont="1" applyBorder="1" applyAlignment="1">
      <alignment horizontal="center" vertical="center" wrapText="1"/>
    </xf>
    <xf numFmtId="49" fontId="95" fillId="0" borderId="13" xfId="0" applyNumberFormat="1" applyFont="1" applyBorder="1" applyAlignment="1">
      <alignment horizontal="left" wrapText="1"/>
    </xf>
    <xf numFmtId="0" fontId="93" fillId="0" borderId="0" xfId="0" applyNumberFormat="1" applyFont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/>
    </xf>
    <xf numFmtId="49" fontId="97" fillId="0" borderId="11" xfId="0" applyNumberFormat="1" applyFont="1" applyBorder="1" applyAlignment="1">
      <alignment horizontal="left" vertical="center"/>
    </xf>
    <xf numFmtId="49" fontId="98" fillId="0" borderId="11" xfId="0" applyNumberFormat="1" applyFont="1" applyBorder="1" applyAlignment="1">
      <alignment horizontal="center" vertical="center"/>
    </xf>
    <xf numFmtId="49" fontId="99" fillId="0" borderId="11" xfId="0" applyNumberFormat="1" applyFont="1" applyBorder="1" applyAlignment="1">
      <alignment horizontal="center" vertical="center"/>
    </xf>
    <xf numFmtId="0" fontId="99" fillId="0" borderId="11" xfId="0" applyNumberFormat="1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left" vertical="center" wrapText="1"/>
    </xf>
    <xf numFmtId="49" fontId="100" fillId="0" borderId="13" xfId="0" applyNumberFormat="1" applyFont="1" applyBorder="1" applyAlignment="1">
      <alignment horizontal="right" vertical="center" wrapText="1"/>
    </xf>
    <xf numFmtId="195" fontId="95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190" fontId="8" fillId="0" borderId="11" xfId="0" applyNumberFormat="1" applyFont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195" fontId="6" fillId="37" borderId="30" xfId="0" applyNumberFormat="1" applyFont="1" applyFill="1" applyBorder="1" applyAlignment="1">
      <alignment horizontal="right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195" fontId="15" fillId="37" borderId="30" xfId="0" applyNumberFormat="1" applyFont="1" applyFill="1" applyBorder="1" applyAlignment="1">
      <alignment horizontal="right" vertical="center"/>
    </xf>
    <xf numFmtId="49" fontId="29" fillId="0" borderId="30" xfId="0" applyNumberFormat="1" applyFont="1" applyFill="1" applyBorder="1" applyAlignment="1">
      <alignment horizontal="right" vertical="center" wrapText="1"/>
    </xf>
    <xf numFmtId="49" fontId="29" fillId="32" borderId="30" xfId="0" applyNumberFormat="1" applyFont="1" applyFill="1" applyBorder="1" applyAlignment="1">
      <alignment horizontal="center" vertical="center" wrapText="1"/>
    </xf>
    <xf numFmtId="195" fontId="29" fillId="37" borderId="30" xfId="0" applyNumberFormat="1" applyFont="1" applyFill="1" applyBorder="1" applyAlignment="1">
      <alignment horizontal="right" vertical="center"/>
    </xf>
    <xf numFmtId="195" fontId="25" fillId="37" borderId="30" xfId="0" applyNumberFormat="1" applyFont="1" applyFill="1" applyBorder="1" applyAlignment="1">
      <alignment horizontal="right" vertical="center"/>
    </xf>
    <xf numFmtId="2" fontId="6" fillId="0" borderId="30" xfId="0" applyNumberFormat="1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195" fontId="1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195" fontId="39" fillId="37" borderId="30" xfId="0" applyNumberFormat="1" applyFont="1" applyFill="1" applyBorder="1" applyAlignment="1">
      <alignment horizontal="right" vertical="center"/>
    </xf>
    <xf numFmtId="195" fontId="40" fillId="37" borderId="30" xfId="0" applyNumberFormat="1" applyFont="1" applyFill="1" applyBorder="1" applyAlignment="1">
      <alignment horizontal="right" vertical="center"/>
    </xf>
    <xf numFmtId="49" fontId="39" fillId="0" borderId="30" xfId="0" applyNumberFormat="1" applyFont="1" applyFill="1" applyBorder="1" applyAlignment="1">
      <alignment horizontal="center" vertical="center" wrapText="1"/>
    </xf>
    <xf numFmtId="49" fontId="39" fillId="32" borderId="3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0" xfId="55" applyFont="1" applyAlignment="1">
      <alignment horizontal="right"/>
      <protection/>
    </xf>
    <xf numFmtId="0" fontId="7" fillId="0" borderId="0" xfId="55" applyFont="1">
      <alignment/>
      <protection/>
    </xf>
    <xf numFmtId="0" fontId="16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55" applyFont="1">
      <alignment/>
      <protection/>
    </xf>
    <xf numFmtId="0" fontId="7" fillId="0" borderId="27" xfId="55" applyFont="1" applyBorder="1" applyAlignment="1">
      <alignment horizontal="right"/>
      <protection/>
    </xf>
    <xf numFmtId="0" fontId="16" fillId="0" borderId="11" xfId="55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95" fontId="16" fillId="0" borderId="13" xfId="55" applyNumberFormat="1" applyFont="1" applyBorder="1" applyAlignment="1">
      <alignment horizontal="left" wrapText="1"/>
      <protection/>
    </xf>
    <xf numFmtId="195" fontId="16" fillId="0" borderId="12" xfId="55" applyNumberFormat="1" applyFont="1" applyBorder="1" applyAlignment="1">
      <alignment horizontal="right" vertical="center"/>
      <protection/>
    </xf>
    <xf numFmtId="195" fontId="8" fillId="0" borderId="13" xfId="55" applyNumberFormat="1" applyFont="1" applyBorder="1" applyAlignment="1">
      <alignment horizontal="right"/>
      <protection/>
    </xf>
    <xf numFmtId="195" fontId="16" fillId="0" borderId="13" xfId="55" applyNumberFormat="1" applyFont="1" applyBorder="1" applyAlignment="1">
      <alignment horizontal="right" wrapText="1"/>
      <protection/>
    </xf>
    <xf numFmtId="195" fontId="8" fillId="0" borderId="13" xfId="55" applyNumberFormat="1" applyFont="1" applyBorder="1" applyAlignment="1">
      <alignment horizontal="center"/>
      <protection/>
    </xf>
    <xf numFmtId="195" fontId="16" fillId="0" borderId="13" xfId="55" applyNumberFormat="1" applyFont="1" applyBorder="1" applyAlignment="1">
      <alignment horizontal="right" vertical="center"/>
      <protection/>
    </xf>
    <xf numFmtId="195" fontId="8" fillId="0" borderId="13" xfId="55" applyNumberFormat="1" applyFont="1" applyFill="1" applyBorder="1" applyAlignment="1">
      <alignment horizontal="center"/>
      <protection/>
    </xf>
    <xf numFmtId="195" fontId="8" fillId="0" borderId="13" xfId="55" applyNumberFormat="1" applyFont="1" applyFill="1" applyBorder="1" applyAlignment="1">
      <alignment horizontal="right"/>
      <protection/>
    </xf>
    <xf numFmtId="195" fontId="8" fillId="0" borderId="32" xfId="55" applyNumberFormat="1" applyFont="1" applyBorder="1" applyAlignment="1">
      <alignment horizontal="right"/>
      <protection/>
    </xf>
    <xf numFmtId="195" fontId="8" fillId="0" borderId="32" xfId="55" applyNumberFormat="1" applyFont="1" applyFill="1" applyBorder="1" applyAlignment="1">
      <alignment horizontal="center"/>
      <protection/>
    </xf>
    <xf numFmtId="195" fontId="8" fillId="0" borderId="32" xfId="55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5" fontId="7" fillId="0" borderId="11" xfId="0" applyNumberFormat="1" applyFont="1" applyBorder="1" applyAlignment="1">
      <alignment wrapText="1"/>
    </xf>
    <xf numFmtId="190" fontId="7" fillId="37" borderId="1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214" fontId="101" fillId="0" borderId="11" xfId="0" applyNumberFormat="1" applyFont="1" applyFill="1" applyBorder="1" applyAlignment="1" applyProtection="1">
      <alignment horizontal="right" vertical="center"/>
      <protection/>
    </xf>
    <xf numFmtId="214" fontId="101" fillId="0" borderId="0" xfId="0" applyNumberFormat="1" applyFont="1" applyFill="1" applyBorder="1" applyAlignment="1" applyProtection="1">
      <alignment horizontal="right" vertical="center"/>
      <protection/>
    </xf>
    <xf numFmtId="214" fontId="101" fillId="0" borderId="33" xfId="0" applyNumberFormat="1" applyFont="1" applyFill="1" applyBorder="1" applyAlignment="1" applyProtection="1">
      <alignment horizontal="right" vertical="center"/>
      <protection/>
    </xf>
    <xf numFmtId="214" fontId="101" fillId="0" borderId="34" xfId="0" applyNumberFormat="1" applyFont="1" applyFill="1" applyBorder="1" applyAlignment="1" applyProtection="1">
      <alignment horizontal="right" vertical="center"/>
      <protection/>
    </xf>
    <xf numFmtId="0" fontId="0" fillId="36" borderId="25" xfId="0" applyFont="1" applyFill="1" applyBorder="1" applyAlignment="1">
      <alignment vertical="center" wrapText="1"/>
    </xf>
    <xf numFmtId="209" fontId="91" fillId="35" borderId="25" xfId="0" applyNumberFormat="1" applyFont="1" applyFill="1" applyBorder="1" applyAlignment="1">
      <alignment horizontal="right" vertical="center" wrapText="1"/>
    </xf>
    <xf numFmtId="0" fontId="93" fillId="0" borderId="0" xfId="0" applyNumberFormat="1" applyFont="1" applyFill="1" applyAlignment="1">
      <alignment horizontal="center" vertical="center"/>
    </xf>
    <xf numFmtId="0" fontId="94" fillId="0" borderId="0" xfId="0" applyNumberFormat="1" applyFont="1" applyFill="1" applyAlignment="1">
      <alignment horizontal="right" vertical="center"/>
    </xf>
    <xf numFmtId="0" fontId="99" fillId="0" borderId="11" xfId="0" applyNumberFormat="1" applyFont="1" applyFill="1" applyBorder="1" applyAlignment="1">
      <alignment horizontal="center" vertical="center"/>
    </xf>
    <xf numFmtId="195" fontId="96" fillId="0" borderId="13" xfId="0" applyNumberFormat="1" applyFont="1" applyFill="1" applyBorder="1" applyAlignment="1">
      <alignment horizontal="right" wrapText="1"/>
    </xf>
    <xf numFmtId="195" fontId="100" fillId="0" borderId="13" xfId="0" applyNumberFormat="1" applyFont="1" applyFill="1" applyBorder="1" applyAlignment="1">
      <alignment horizontal="right" wrapText="1"/>
    </xf>
    <xf numFmtId="195" fontId="98" fillId="0" borderId="11" xfId="0" applyNumberFormat="1" applyFont="1" applyFill="1" applyBorder="1" applyAlignment="1">
      <alignment horizontal="right" vertical="center" shrinkToFit="1"/>
    </xf>
    <xf numFmtId="0" fontId="31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195" fontId="6" fillId="37" borderId="11" xfId="0" applyNumberFormat="1" applyFont="1" applyFill="1" applyBorder="1" applyAlignment="1">
      <alignment horizontal="right" vertical="center"/>
    </xf>
    <xf numFmtId="195" fontId="15" fillId="37" borderId="11" xfId="0" applyNumberFormat="1" applyFont="1" applyFill="1" applyBorder="1" applyAlignment="1">
      <alignment horizontal="right" vertical="center"/>
    </xf>
    <xf numFmtId="0" fontId="88" fillId="35" borderId="25" xfId="0" applyFont="1" applyFill="1" applyBorder="1" applyAlignment="1">
      <alignment horizontal="center" vertical="top" wrapText="1"/>
    </xf>
    <xf numFmtId="0" fontId="89" fillId="35" borderId="25" xfId="0" applyFont="1" applyFill="1" applyBorder="1" applyAlignment="1">
      <alignment horizontal="left" vertical="center" wrapText="1"/>
    </xf>
    <xf numFmtId="0" fontId="89" fillId="35" borderId="25" xfId="0" applyFont="1" applyFill="1" applyBorder="1" applyAlignment="1">
      <alignment horizontal="center" vertical="center" wrapText="1"/>
    </xf>
    <xf numFmtId="0" fontId="102" fillId="35" borderId="25" xfId="0" applyFont="1" applyFill="1" applyBorder="1" applyAlignment="1">
      <alignment vertical="center" wrapText="1"/>
    </xf>
    <xf numFmtId="209" fontId="88" fillId="35" borderId="25" xfId="0" applyNumberFormat="1" applyFont="1" applyFill="1" applyBorder="1" applyAlignment="1">
      <alignment horizontal="right" vertical="center" wrapText="1"/>
    </xf>
    <xf numFmtId="0" fontId="89" fillId="0" borderId="25" xfId="0" applyFont="1" applyFill="1" applyBorder="1" applyAlignment="1">
      <alignment horizontal="left" vertical="center" wrapText="1"/>
    </xf>
    <xf numFmtId="0" fontId="89" fillId="0" borderId="25" xfId="0" applyFont="1" applyFill="1" applyBorder="1" applyAlignment="1">
      <alignment horizontal="center" vertical="center" wrapText="1"/>
    </xf>
    <xf numFmtId="209" fontId="89" fillId="0" borderId="25" xfId="0" applyNumberFormat="1" applyFont="1" applyFill="1" applyBorder="1" applyAlignment="1">
      <alignment horizontal="right" vertical="center" wrapText="1"/>
    </xf>
    <xf numFmtId="0" fontId="89" fillId="36" borderId="25" xfId="0" applyFont="1" applyFill="1" applyBorder="1" applyAlignment="1">
      <alignment horizontal="left" vertical="center" wrapText="1"/>
    </xf>
    <xf numFmtId="0" fontId="102" fillId="36" borderId="25" xfId="0" applyFont="1" applyFill="1" applyBorder="1" applyAlignment="1">
      <alignment vertical="center" wrapText="1"/>
    </xf>
    <xf numFmtId="209" fontId="89" fillId="36" borderId="25" xfId="0" applyNumberFormat="1" applyFont="1" applyFill="1" applyBorder="1" applyAlignment="1">
      <alignment horizontal="right" vertical="center" wrapText="1"/>
    </xf>
    <xf numFmtId="2" fontId="20" fillId="0" borderId="13" xfId="0" applyNumberFormat="1" applyFont="1" applyBorder="1" applyAlignment="1">
      <alignment horizontal="left" vertical="center" wrapText="1"/>
    </xf>
    <xf numFmtId="190" fontId="0" fillId="0" borderId="0" xfId="0" applyNumberFormat="1" applyFill="1" applyAlignment="1">
      <alignment/>
    </xf>
    <xf numFmtId="49" fontId="12" fillId="0" borderId="0" xfId="6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 wrapText="1"/>
    </xf>
    <xf numFmtId="0" fontId="11" fillId="32" borderId="35" xfId="0" applyFont="1" applyFill="1" applyBorder="1" applyAlignment="1">
      <alignment horizontal="center" vertical="center" wrapText="1"/>
    </xf>
    <xf numFmtId="195" fontId="4" fillId="0" borderId="11" xfId="6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18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left" vertical="center" wrapText="1"/>
    </xf>
    <xf numFmtId="203" fontId="18" fillId="0" borderId="36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195" fontId="12" fillId="33" borderId="11" xfId="60" applyNumberFormat="1" applyFont="1" applyFill="1" applyBorder="1" applyAlignment="1">
      <alignment/>
    </xf>
    <xf numFmtId="0" fontId="12" fillId="0" borderId="25" xfId="0" applyFont="1" applyFill="1" applyBorder="1" applyAlignment="1">
      <alignment horizontal="left" vertical="center" wrapText="1"/>
    </xf>
    <xf numFmtId="209" fontId="12" fillId="0" borderId="25" xfId="0" applyNumberFormat="1" applyFont="1" applyFill="1" applyBorder="1" applyAlignment="1">
      <alignment horizontal="right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left" vertical="center" wrapText="1"/>
    </xf>
    <xf numFmtId="209" fontId="91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28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2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32" borderId="0" xfId="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103" fillId="0" borderId="0" xfId="0" applyNumberFormat="1" applyFont="1" applyAlignment="1">
      <alignment horizontal="center" vertical="center"/>
    </xf>
    <xf numFmtId="49" fontId="95" fillId="0" borderId="11" xfId="0" applyNumberFormat="1" applyFont="1" applyBorder="1" applyAlignment="1">
      <alignment horizontal="center" vertical="center"/>
    </xf>
    <xf numFmtId="0" fontId="95" fillId="0" borderId="11" xfId="0" applyNumberFormat="1" applyFont="1" applyBorder="1" applyAlignment="1">
      <alignment horizontal="center" vertical="center" wrapText="1"/>
    </xf>
    <xf numFmtId="0" fontId="95" fillId="0" borderId="11" xfId="0" applyNumberFormat="1" applyFont="1" applyFill="1" applyBorder="1" applyAlignment="1">
      <alignment horizontal="center" vertical="center" wrapText="1"/>
    </xf>
    <xf numFmtId="0" fontId="103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6" fillId="32" borderId="14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0" xfId="55" applyFont="1" applyAlignment="1">
      <alignment horizontal="center" vertical="center" wrapText="1"/>
      <protection/>
    </xf>
    <xf numFmtId="0" fontId="11" fillId="0" borderId="0" xfId="0" applyFont="1" applyFill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90" fontId="7" fillId="0" borderId="12" xfId="0" applyNumberFormat="1" applyFont="1" applyBorder="1" applyAlignment="1">
      <alignment horizontal="right" wrapText="1"/>
    </xf>
    <xf numFmtId="190" fontId="7" fillId="0" borderId="11" xfId="0" applyNumberFormat="1" applyFont="1" applyBorder="1" applyAlignment="1">
      <alignment horizontal="right" wrapText="1"/>
    </xf>
    <xf numFmtId="0" fontId="7" fillId="32" borderId="10" xfId="53" applyNumberFormat="1" applyFont="1" applyFill="1" applyBorder="1" applyAlignment="1">
      <alignment horizontal="center" vertical="center" wrapText="1"/>
      <protection/>
    </xf>
    <xf numFmtId="0" fontId="7" fillId="32" borderId="38" xfId="53" applyNumberFormat="1" applyFont="1" applyFill="1" applyBorder="1" applyAlignment="1">
      <alignment horizontal="center" vertical="center" wrapText="1"/>
      <protection/>
    </xf>
    <xf numFmtId="2" fontId="16" fillId="32" borderId="0" xfId="53" applyNumberFormat="1" applyFont="1" applyFill="1" applyBorder="1" applyAlignment="1">
      <alignment horizontal="center" wrapText="1"/>
      <protection/>
    </xf>
    <xf numFmtId="49" fontId="7" fillId="32" borderId="0" xfId="53" applyNumberFormat="1" applyFont="1" applyFill="1" applyBorder="1" applyAlignment="1">
      <alignment horizontal="left"/>
      <protection/>
    </xf>
    <xf numFmtId="49" fontId="7" fillId="32" borderId="11" xfId="53" applyNumberFormat="1" applyFont="1" applyFill="1" applyBorder="1" applyAlignment="1">
      <alignment horizontal="center" vertical="center" wrapText="1"/>
      <protection/>
    </xf>
    <xf numFmtId="49" fontId="7" fillId="32" borderId="10" xfId="53" applyNumberFormat="1" applyFont="1" applyFill="1" applyBorder="1" applyAlignment="1">
      <alignment horizontal="center" vertical="center" wrapText="1"/>
      <protection/>
    </xf>
    <xf numFmtId="49" fontId="7" fillId="32" borderId="38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 к Закону с поправками" xfId="54"/>
    <cellStyle name="Обычный_Прил. к Закону с поправками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89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11.75390625" style="41" customWidth="1"/>
    <col min="2" max="2" width="27.75390625" style="41" customWidth="1"/>
    <col min="3" max="3" width="131.75390625" style="41" customWidth="1"/>
    <col min="4" max="4" width="3.875" style="2" customWidth="1"/>
    <col min="5" max="25" width="9.125" style="2" customWidth="1"/>
    <col min="26" max="16384" width="9.125" style="39" customWidth="1"/>
  </cols>
  <sheetData>
    <row r="1" spans="1:25" s="37" customFormat="1" ht="15.75">
      <c r="A1" s="1"/>
      <c r="B1" s="1"/>
      <c r="C1" s="3" t="s">
        <v>53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7" customFormat="1" ht="15.75">
      <c r="A2" s="363" t="s">
        <v>25</v>
      </c>
      <c r="B2" s="363"/>
      <c r="C2" s="36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7" customFormat="1" ht="15.75">
      <c r="A3" s="38"/>
      <c r="B3" s="38"/>
      <c r="C3" s="38" t="s">
        <v>26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7" customFormat="1" ht="15.75">
      <c r="A4" s="38"/>
      <c r="B4" s="38"/>
      <c r="C4" s="38" t="s">
        <v>794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37" customFormat="1" ht="15.75">
      <c r="A5" s="38"/>
      <c r="B5" s="38"/>
      <c r="C5" s="38" t="s">
        <v>795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7" customFormat="1" ht="15.75">
      <c r="A6" s="38"/>
      <c r="B6" s="38"/>
      <c r="C6" s="38" t="s">
        <v>1007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37" customFormat="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" ht="15.75">
      <c r="A8" s="364" t="s">
        <v>796</v>
      </c>
      <c r="B8" s="364"/>
      <c r="C8" s="364"/>
    </row>
    <row r="9" spans="1:3" ht="24" customHeight="1">
      <c r="A9" s="364"/>
      <c r="B9" s="364"/>
      <c r="C9" s="364"/>
    </row>
    <row r="10" spans="1:3" ht="33" customHeight="1">
      <c r="A10" s="365" t="s">
        <v>54</v>
      </c>
      <c r="B10" s="365"/>
      <c r="C10" s="366" t="s">
        <v>55</v>
      </c>
    </row>
    <row r="11" spans="1:3" ht="63">
      <c r="A11" s="36" t="s">
        <v>56</v>
      </c>
      <c r="B11" s="36" t="s">
        <v>57</v>
      </c>
      <c r="C11" s="366"/>
    </row>
    <row r="12" spans="1:3" ht="15.75">
      <c r="A12" s="40">
        <v>1</v>
      </c>
      <c r="B12" s="40">
        <v>2</v>
      </c>
      <c r="C12" s="40">
        <v>3</v>
      </c>
    </row>
    <row r="13" spans="1:3" s="41" customFormat="1" ht="18.75">
      <c r="A13" s="367" t="s">
        <v>58</v>
      </c>
      <c r="B13" s="367"/>
      <c r="C13" s="367"/>
    </row>
    <row r="14" spans="1:3" s="41" customFormat="1" ht="15.75">
      <c r="A14" s="42" t="s">
        <v>59</v>
      </c>
      <c r="B14" s="42"/>
      <c r="C14" s="42" t="s">
        <v>634</v>
      </c>
    </row>
    <row r="15" spans="1:3" s="41" customFormat="1" ht="15.75">
      <c r="A15" s="43" t="s">
        <v>59</v>
      </c>
      <c r="B15" s="43" t="s">
        <v>60</v>
      </c>
      <c r="C15" s="44" t="s">
        <v>61</v>
      </c>
    </row>
    <row r="16" spans="1:3" s="41" customFormat="1" ht="15.75">
      <c r="A16" s="42" t="s">
        <v>62</v>
      </c>
      <c r="B16" s="42"/>
      <c r="C16" s="42" t="s">
        <v>146</v>
      </c>
    </row>
    <row r="17" spans="1:3" s="41" customFormat="1" ht="21" customHeight="1">
      <c r="A17" s="43" t="s">
        <v>62</v>
      </c>
      <c r="B17" s="43" t="s">
        <v>63</v>
      </c>
      <c r="C17" s="114" t="s">
        <v>279</v>
      </c>
    </row>
    <row r="18" spans="1:3" s="41" customFormat="1" ht="26.25" customHeight="1">
      <c r="A18" s="43" t="s">
        <v>62</v>
      </c>
      <c r="B18" s="43" t="s">
        <v>304</v>
      </c>
      <c r="C18" s="114" t="s">
        <v>376</v>
      </c>
    </row>
    <row r="19" spans="1:3" s="41" customFormat="1" ht="36" customHeight="1">
      <c r="A19" s="43" t="s">
        <v>62</v>
      </c>
      <c r="B19" s="43" t="s">
        <v>305</v>
      </c>
      <c r="C19" s="114" t="s">
        <v>377</v>
      </c>
    </row>
    <row r="20" spans="1:3" s="41" customFormat="1" ht="30.75" customHeight="1">
      <c r="A20" s="43" t="s">
        <v>62</v>
      </c>
      <c r="B20" s="43" t="s">
        <v>64</v>
      </c>
      <c r="C20" s="44" t="s">
        <v>280</v>
      </c>
    </row>
    <row r="21" spans="1:3" s="41" customFormat="1" ht="15.75">
      <c r="A21" s="42" t="s">
        <v>22</v>
      </c>
      <c r="B21" s="42"/>
      <c r="C21" s="42" t="s">
        <v>137</v>
      </c>
    </row>
    <row r="22" spans="1:3" s="41" customFormat="1" ht="15.75">
      <c r="A22" s="43" t="s">
        <v>22</v>
      </c>
      <c r="B22" s="43" t="s">
        <v>66</v>
      </c>
      <c r="C22" s="44" t="s">
        <v>67</v>
      </c>
    </row>
    <row r="23" spans="1:3" s="41" customFormat="1" ht="15.75">
      <c r="A23" s="42" t="s">
        <v>68</v>
      </c>
      <c r="B23" s="45"/>
      <c r="C23" s="42" t="s">
        <v>635</v>
      </c>
    </row>
    <row r="24" spans="1:3" s="41" customFormat="1" ht="39.75" customHeight="1">
      <c r="A24" s="45" t="s">
        <v>68</v>
      </c>
      <c r="B24" s="45" t="s">
        <v>69</v>
      </c>
      <c r="C24" s="46" t="s">
        <v>70</v>
      </c>
    </row>
    <row r="25" spans="1:3" s="41" customFormat="1" ht="31.5">
      <c r="A25" s="42" t="s">
        <v>71</v>
      </c>
      <c r="B25" s="42"/>
      <c r="C25" s="42" t="s">
        <v>72</v>
      </c>
    </row>
    <row r="26" spans="1:3" s="41" customFormat="1" ht="36.75" customHeight="1">
      <c r="A26" s="43" t="s">
        <v>71</v>
      </c>
      <c r="B26" s="43" t="s">
        <v>64</v>
      </c>
      <c r="C26" s="46" t="s">
        <v>65</v>
      </c>
    </row>
    <row r="27" spans="1:3" s="41" customFormat="1" ht="15.75">
      <c r="A27" s="42" t="s">
        <v>73</v>
      </c>
      <c r="B27" s="42"/>
      <c r="C27" s="42" t="s">
        <v>74</v>
      </c>
    </row>
    <row r="28" spans="1:3" s="41" customFormat="1" ht="15.75">
      <c r="A28" s="45" t="s">
        <v>73</v>
      </c>
      <c r="B28" s="45" t="s">
        <v>75</v>
      </c>
      <c r="C28" s="46" t="s">
        <v>76</v>
      </c>
    </row>
    <row r="29" spans="1:3" s="41" customFormat="1" ht="15.75">
      <c r="A29" s="43" t="s">
        <v>73</v>
      </c>
      <c r="B29" s="43" t="s">
        <v>77</v>
      </c>
      <c r="C29" s="44" t="s">
        <v>78</v>
      </c>
    </row>
    <row r="30" spans="1:3" s="41" customFormat="1" ht="15.75">
      <c r="A30" s="43" t="s">
        <v>73</v>
      </c>
      <c r="B30" s="43" t="s">
        <v>79</v>
      </c>
      <c r="C30" s="44" t="s">
        <v>80</v>
      </c>
    </row>
    <row r="31" spans="1:3" s="41" customFormat="1" ht="15.75">
      <c r="A31" s="43" t="s">
        <v>73</v>
      </c>
      <c r="B31" s="43" t="s">
        <v>81</v>
      </c>
      <c r="C31" s="44" t="s">
        <v>82</v>
      </c>
    </row>
    <row r="32" spans="1:3" s="41" customFormat="1" ht="15.75">
      <c r="A32" s="43" t="s">
        <v>73</v>
      </c>
      <c r="B32" s="43" t="s">
        <v>83</v>
      </c>
      <c r="C32" s="44" t="s">
        <v>84</v>
      </c>
    </row>
    <row r="33" spans="1:3" s="41" customFormat="1" ht="15.75">
      <c r="A33" s="43" t="s">
        <v>73</v>
      </c>
      <c r="B33" s="43" t="s">
        <v>281</v>
      </c>
      <c r="C33" s="44" t="s">
        <v>282</v>
      </c>
    </row>
    <row r="34" spans="1:3" s="41" customFormat="1" ht="15.75">
      <c r="A34" s="43" t="s">
        <v>73</v>
      </c>
      <c r="B34" s="43" t="s">
        <v>636</v>
      </c>
      <c r="C34" s="44" t="s">
        <v>640</v>
      </c>
    </row>
    <row r="35" spans="1:3" s="41" customFormat="1" ht="15.75">
      <c r="A35" s="43" t="s">
        <v>73</v>
      </c>
      <c r="B35" s="43" t="s">
        <v>85</v>
      </c>
      <c r="C35" s="44" t="s">
        <v>86</v>
      </c>
    </row>
    <row r="36" spans="1:3" s="41" customFormat="1" ht="15.75">
      <c r="A36" s="43" t="s">
        <v>73</v>
      </c>
      <c r="B36" s="43" t="s">
        <v>306</v>
      </c>
      <c r="C36" s="44" t="s">
        <v>307</v>
      </c>
    </row>
    <row r="37" spans="1:3" s="41" customFormat="1" ht="21" customHeight="1">
      <c r="A37" s="43" t="s">
        <v>73</v>
      </c>
      <c r="B37" s="43" t="s">
        <v>87</v>
      </c>
      <c r="C37" s="44" t="s">
        <v>88</v>
      </c>
    </row>
    <row r="38" spans="1:3" s="123" customFormat="1" ht="15.75">
      <c r="A38" s="43" t="s">
        <v>73</v>
      </c>
      <c r="B38" s="43" t="s">
        <v>89</v>
      </c>
      <c r="C38" s="44" t="s">
        <v>90</v>
      </c>
    </row>
    <row r="39" spans="1:3" s="41" customFormat="1" ht="15.75">
      <c r="A39" s="42" t="s">
        <v>91</v>
      </c>
      <c r="B39" s="42"/>
      <c r="C39" s="42" t="s">
        <v>92</v>
      </c>
    </row>
    <row r="40" spans="1:3" s="41" customFormat="1" ht="32.25" customHeight="1">
      <c r="A40" s="43" t="s">
        <v>91</v>
      </c>
      <c r="B40" s="43" t="s">
        <v>93</v>
      </c>
      <c r="C40" s="44" t="s">
        <v>283</v>
      </c>
    </row>
    <row r="41" spans="1:3" s="41" customFormat="1" ht="70.5" customHeight="1">
      <c r="A41" s="43" t="s">
        <v>91</v>
      </c>
      <c r="B41" s="43" t="s">
        <v>94</v>
      </c>
      <c r="C41" s="114" t="s">
        <v>284</v>
      </c>
    </row>
    <row r="42" spans="1:3" s="41" customFormat="1" ht="15.75">
      <c r="A42" s="43" t="s">
        <v>91</v>
      </c>
      <c r="B42" s="43" t="s">
        <v>95</v>
      </c>
      <c r="C42" s="44" t="s">
        <v>96</v>
      </c>
    </row>
    <row r="43" spans="1:3" s="41" customFormat="1" ht="31.5">
      <c r="A43" s="43" t="s">
        <v>91</v>
      </c>
      <c r="B43" s="43" t="s">
        <v>64</v>
      </c>
      <c r="C43" s="44" t="s">
        <v>65</v>
      </c>
    </row>
    <row r="44" spans="1:3" s="41" customFormat="1" ht="15.75">
      <c r="A44" s="153" t="s">
        <v>97</v>
      </c>
      <c r="B44" s="43"/>
      <c r="C44" s="153" t="s">
        <v>637</v>
      </c>
    </row>
    <row r="45" spans="1:3" s="41" customFormat="1" ht="15.75">
      <c r="A45" s="43" t="s">
        <v>97</v>
      </c>
      <c r="B45" s="43" t="s">
        <v>98</v>
      </c>
      <c r="C45" s="44" t="s">
        <v>99</v>
      </c>
    </row>
    <row r="46" spans="1:3" s="41" customFormat="1" ht="15.75">
      <c r="A46" s="153" t="s">
        <v>100</v>
      </c>
      <c r="B46" s="43"/>
      <c r="C46" s="153" t="s">
        <v>138</v>
      </c>
    </row>
    <row r="47" spans="1:3" s="41" customFormat="1" ht="31.5">
      <c r="A47" s="43" t="s">
        <v>100</v>
      </c>
      <c r="B47" s="43" t="s">
        <v>64</v>
      </c>
      <c r="C47" s="44" t="s">
        <v>65</v>
      </c>
    </row>
    <row r="48" spans="1:3" s="41" customFormat="1" ht="15.75">
      <c r="A48" s="43"/>
      <c r="B48" s="43"/>
      <c r="C48" s="44"/>
    </row>
    <row r="49" spans="1:3" s="41" customFormat="1" ht="18.75">
      <c r="A49" s="367" t="s">
        <v>101</v>
      </c>
      <c r="B49" s="367"/>
      <c r="C49" s="367"/>
    </row>
    <row r="50" spans="1:3" s="41" customFormat="1" ht="15.75">
      <c r="A50" s="42" t="s">
        <v>10</v>
      </c>
      <c r="B50" s="42"/>
      <c r="C50" s="42" t="s">
        <v>27</v>
      </c>
    </row>
    <row r="51" spans="1:3" s="41" customFormat="1" ht="15.75">
      <c r="A51" s="45" t="s">
        <v>10</v>
      </c>
      <c r="B51" s="45" t="s">
        <v>102</v>
      </c>
      <c r="C51" s="46" t="s">
        <v>103</v>
      </c>
    </row>
    <row r="52" spans="1:3" s="41" customFormat="1" ht="31.5">
      <c r="A52" s="45" t="s">
        <v>10</v>
      </c>
      <c r="B52" s="45" t="s">
        <v>64</v>
      </c>
      <c r="C52" s="46" t="s">
        <v>65</v>
      </c>
    </row>
    <row r="53" spans="1:3" s="41" customFormat="1" ht="15.75">
      <c r="A53" s="42" t="s">
        <v>116</v>
      </c>
      <c r="B53" s="42"/>
      <c r="C53" s="42" t="s">
        <v>35</v>
      </c>
    </row>
    <row r="54" spans="1:3" s="41" customFormat="1" ht="15.75">
      <c r="A54" s="45" t="s">
        <v>116</v>
      </c>
      <c r="B54" s="45" t="s">
        <v>102</v>
      </c>
      <c r="C54" s="46" t="s">
        <v>103</v>
      </c>
    </row>
    <row r="55" spans="1:3" s="41" customFormat="1" ht="15.75">
      <c r="A55" s="45" t="s">
        <v>116</v>
      </c>
      <c r="B55" s="45" t="s">
        <v>104</v>
      </c>
      <c r="C55" s="46" t="s">
        <v>105</v>
      </c>
    </row>
    <row r="56" spans="1:3" s="41" customFormat="1" ht="31.5">
      <c r="A56" s="45" t="s">
        <v>116</v>
      </c>
      <c r="B56" s="45" t="s">
        <v>106</v>
      </c>
      <c r="C56" s="46" t="s">
        <v>285</v>
      </c>
    </row>
    <row r="57" spans="1:3" s="41" customFormat="1" ht="38.25" customHeight="1">
      <c r="A57" s="45" t="s">
        <v>116</v>
      </c>
      <c r="B57" s="45" t="s">
        <v>107</v>
      </c>
      <c r="C57" s="46" t="s">
        <v>286</v>
      </c>
    </row>
    <row r="58" spans="1:3" s="41" customFormat="1" ht="15.75">
      <c r="A58" s="45" t="s">
        <v>116</v>
      </c>
      <c r="B58" s="45" t="s">
        <v>42</v>
      </c>
      <c r="C58" s="46" t="s">
        <v>43</v>
      </c>
    </row>
    <row r="59" spans="1:3" s="41" customFormat="1" ht="15.75">
      <c r="A59" s="45" t="s">
        <v>116</v>
      </c>
      <c r="B59" s="45" t="s">
        <v>44</v>
      </c>
      <c r="C59" s="46" t="s">
        <v>45</v>
      </c>
    </row>
    <row r="60" spans="1:3" s="41" customFormat="1" ht="15.75">
      <c r="A60" s="45" t="s">
        <v>116</v>
      </c>
      <c r="B60" s="45" t="s">
        <v>798</v>
      </c>
      <c r="C60" s="46" t="s">
        <v>186</v>
      </c>
    </row>
    <row r="61" spans="1:3" s="41" customFormat="1" ht="15.75">
      <c r="A61" s="45" t="s">
        <v>116</v>
      </c>
      <c r="B61" s="45" t="s">
        <v>799</v>
      </c>
      <c r="C61" s="46" t="s">
        <v>46</v>
      </c>
    </row>
    <row r="62" spans="1:3" s="41" customFormat="1" ht="31.5">
      <c r="A62" s="45" t="s">
        <v>116</v>
      </c>
      <c r="B62" s="45" t="s">
        <v>919</v>
      </c>
      <c r="C62" s="46" t="s">
        <v>918</v>
      </c>
    </row>
    <row r="63" spans="1:3" s="41" customFormat="1" ht="31.5">
      <c r="A63" s="45" t="s">
        <v>116</v>
      </c>
      <c r="B63" s="45" t="s">
        <v>797</v>
      </c>
      <c r="C63" s="46" t="s">
        <v>787</v>
      </c>
    </row>
    <row r="64" spans="1:3" s="41" customFormat="1" ht="15.75">
      <c r="A64" s="45" t="s">
        <v>116</v>
      </c>
      <c r="B64" s="45" t="s">
        <v>800</v>
      </c>
      <c r="C64" s="46" t="s">
        <v>47</v>
      </c>
    </row>
    <row r="65" spans="1:3" s="41" customFormat="1" ht="31.5">
      <c r="A65" s="45" t="s">
        <v>116</v>
      </c>
      <c r="B65" s="45" t="s">
        <v>812</v>
      </c>
      <c r="C65" s="46" t="s">
        <v>359</v>
      </c>
    </row>
    <row r="66" spans="1:3" s="41" customFormat="1" ht="31.5">
      <c r="A66" s="45" t="s">
        <v>116</v>
      </c>
      <c r="B66" s="45" t="s">
        <v>801</v>
      </c>
      <c r="C66" s="46" t="s">
        <v>631</v>
      </c>
    </row>
    <row r="67" spans="1:3" s="41" customFormat="1" ht="15.75">
      <c r="A67" s="45" t="s">
        <v>116</v>
      </c>
      <c r="B67" s="45" t="s">
        <v>802</v>
      </c>
      <c r="C67" s="46" t="s">
        <v>50</v>
      </c>
    </row>
    <row r="68" spans="1:3" s="41" customFormat="1" ht="31.5">
      <c r="A68" s="45" t="s">
        <v>116</v>
      </c>
      <c r="B68" s="45" t="s">
        <v>803</v>
      </c>
      <c r="C68" s="46" t="s">
        <v>51</v>
      </c>
    </row>
    <row r="69" spans="1:3" s="41" customFormat="1" ht="47.25">
      <c r="A69" s="45" t="s">
        <v>116</v>
      </c>
      <c r="B69" s="45" t="s">
        <v>804</v>
      </c>
      <c r="C69" s="46" t="s">
        <v>139</v>
      </c>
    </row>
    <row r="70" spans="1:3" s="41" customFormat="1" ht="31.5">
      <c r="A70" s="45" t="s">
        <v>116</v>
      </c>
      <c r="B70" s="45" t="s">
        <v>805</v>
      </c>
      <c r="C70" s="46" t="s">
        <v>140</v>
      </c>
    </row>
    <row r="71" spans="1:3" s="41" customFormat="1" ht="31.5">
      <c r="A71" s="45" t="s">
        <v>116</v>
      </c>
      <c r="B71" s="45" t="s">
        <v>806</v>
      </c>
      <c r="C71" s="46" t="s">
        <v>49</v>
      </c>
    </row>
    <row r="72" spans="1:3" s="41" customFormat="1" ht="31.5">
      <c r="A72" s="45" t="s">
        <v>116</v>
      </c>
      <c r="B72" s="45" t="s">
        <v>807</v>
      </c>
      <c r="C72" s="46" t="s">
        <v>121</v>
      </c>
    </row>
    <row r="73" spans="1:3" s="41" customFormat="1" ht="15.75">
      <c r="A73" s="45" t="s">
        <v>116</v>
      </c>
      <c r="B73" s="45" t="s">
        <v>808</v>
      </c>
      <c r="C73" s="46" t="s">
        <v>48</v>
      </c>
    </row>
    <row r="74" spans="1:3" s="41" customFormat="1" ht="31.5">
      <c r="A74" s="45" t="s">
        <v>116</v>
      </c>
      <c r="B74" s="45" t="s">
        <v>809</v>
      </c>
      <c r="C74" s="46" t="s">
        <v>0</v>
      </c>
    </row>
    <row r="75" spans="1:3" s="41" customFormat="1" ht="15.75">
      <c r="A75" s="45" t="s">
        <v>116</v>
      </c>
      <c r="B75" s="45" t="s">
        <v>293</v>
      </c>
      <c r="C75" s="46" t="s">
        <v>287</v>
      </c>
    </row>
    <row r="76" spans="1:3" s="41" customFormat="1" ht="47.25">
      <c r="A76" s="45" t="s">
        <v>116</v>
      </c>
      <c r="B76" s="45" t="s">
        <v>1</v>
      </c>
      <c r="C76" s="115" t="s">
        <v>288</v>
      </c>
    </row>
    <row r="77" spans="1:3" s="41" customFormat="1" ht="31.5">
      <c r="A77" s="45" t="s">
        <v>116</v>
      </c>
      <c r="B77" s="45" t="s">
        <v>810</v>
      </c>
      <c r="C77" s="46" t="s">
        <v>278</v>
      </c>
    </row>
    <row r="78" spans="1:3" s="41" customFormat="1" ht="15.75">
      <c r="A78" s="45" t="s">
        <v>116</v>
      </c>
      <c r="B78" s="45" t="s">
        <v>2</v>
      </c>
      <c r="C78" s="46" t="s">
        <v>628</v>
      </c>
    </row>
    <row r="79" spans="1:3" s="41" customFormat="1" ht="31.5">
      <c r="A79" s="45" t="s">
        <v>116</v>
      </c>
      <c r="B79" s="43" t="s">
        <v>811</v>
      </c>
      <c r="C79" s="46" t="s">
        <v>638</v>
      </c>
    </row>
    <row r="80" spans="1:3" s="41" customFormat="1" ht="31.5">
      <c r="A80" s="42" t="s">
        <v>127</v>
      </c>
      <c r="B80" s="45"/>
      <c r="C80" s="42" t="s">
        <v>114</v>
      </c>
    </row>
    <row r="81" spans="1:3" s="41" customFormat="1" ht="15.75">
      <c r="A81" s="45" t="s">
        <v>127</v>
      </c>
      <c r="B81" s="45" t="s">
        <v>102</v>
      </c>
      <c r="C81" s="46" t="s">
        <v>103</v>
      </c>
    </row>
    <row r="82" spans="1:3" s="41" customFormat="1" ht="31.5">
      <c r="A82" s="45" t="s">
        <v>127</v>
      </c>
      <c r="B82" s="45" t="s">
        <v>64</v>
      </c>
      <c r="C82" s="46" t="s">
        <v>65</v>
      </c>
    </row>
    <row r="83" spans="1:3" s="41" customFormat="1" ht="31.5">
      <c r="A83" s="42" t="s">
        <v>113</v>
      </c>
      <c r="B83" s="42"/>
      <c r="C83" s="42" t="s">
        <v>3</v>
      </c>
    </row>
    <row r="84" spans="1:3" s="41" customFormat="1" ht="47.25">
      <c r="A84" s="43" t="s">
        <v>113</v>
      </c>
      <c r="B84" s="43" t="s">
        <v>4</v>
      </c>
      <c r="C84" s="114" t="s">
        <v>378</v>
      </c>
    </row>
    <row r="85" spans="1:3" s="41" customFormat="1" ht="47.25">
      <c r="A85" s="43" t="s">
        <v>113</v>
      </c>
      <c r="B85" s="43" t="s">
        <v>5</v>
      </c>
      <c r="C85" s="44" t="s">
        <v>6</v>
      </c>
    </row>
    <row r="86" spans="1:3" s="41" customFormat="1" ht="15.75">
      <c r="A86" s="43" t="s">
        <v>113</v>
      </c>
      <c r="B86" s="43" t="s">
        <v>102</v>
      </c>
      <c r="C86" s="44" t="s">
        <v>103</v>
      </c>
    </row>
    <row r="87" spans="1:3" s="41" customFormat="1" ht="31.5">
      <c r="A87" s="43" t="s">
        <v>113</v>
      </c>
      <c r="B87" s="43" t="s">
        <v>639</v>
      </c>
      <c r="C87" s="46" t="s">
        <v>629</v>
      </c>
    </row>
    <row r="88" spans="1:3" s="41" customFormat="1" ht="31.5">
      <c r="A88" s="43" t="s">
        <v>113</v>
      </c>
      <c r="B88" s="45" t="s">
        <v>64</v>
      </c>
      <c r="C88" s="46" t="s">
        <v>65</v>
      </c>
    </row>
    <row r="89" spans="1:25" ht="21.75" customHeight="1">
      <c r="A89" s="362" t="s">
        <v>7</v>
      </c>
      <c r="B89" s="362"/>
      <c r="C89" s="362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</sheetData>
  <sheetProtection/>
  <mergeCells count="7">
    <mergeCell ref="A89:C89"/>
    <mergeCell ref="A2:C2"/>
    <mergeCell ref="A8:C9"/>
    <mergeCell ref="A10:B10"/>
    <mergeCell ref="C10:C11"/>
    <mergeCell ref="A13:C13"/>
    <mergeCell ref="A49:C49"/>
  </mergeCells>
  <printOptions/>
  <pageMargins left="0.3937007874015748" right="0.3937007874015748" top="0.3937007874015748" bottom="0.3937007874015748" header="0.31496062992125984" footer="0.31496062992125984"/>
  <pageSetup fitToHeight="15" horizontalDpi="600" verticalDpi="600" orientation="portrait" paperSize="9" scale="55" r:id="rId1"/>
  <headerFooter>
    <oddFooter>&amp;C&amp;P из &amp;N</oddFooter>
  </headerFooter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7"/>
  <sheetViews>
    <sheetView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6.625" style="201" customWidth="1"/>
    <col min="2" max="2" width="85.375" style="201" customWidth="1"/>
    <col min="3" max="3" width="21.00390625" style="201" customWidth="1"/>
    <col min="4" max="4" width="17.375" style="201" customWidth="1"/>
    <col min="5" max="5" width="19.25390625" style="201" customWidth="1"/>
    <col min="6" max="6" width="15.625" style="201" customWidth="1"/>
    <col min="7" max="16384" width="9.125" style="201" customWidth="1"/>
  </cols>
  <sheetData>
    <row r="1" spans="1:5" ht="15.75">
      <c r="A1" s="174"/>
      <c r="B1" s="2"/>
      <c r="C1" s="2"/>
      <c r="D1" s="2"/>
      <c r="E1" s="2" t="s">
        <v>276</v>
      </c>
    </row>
    <row r="2" spans="1:5" ht="15.75">
      <c r="A2" s="190"/>
      <c r="B2" s="2"/>
      <c r="C2" s="2"/>
      <c r="D2" s="2"/>
      <c r="E2" s="2" t="s">
        <v>8</v>
      </c>
    </row>
    <row r="3" spans="1:5" ht="12.75" customHeight="1">
      <c r="A3" s="197"/>
      <c r="B3" s="2"/>
      <c r="C3" s="2"/>
      <c r="D3" s="2"/>
      <c r="E3" s="2" t="s">
        <v>9</v>
      </c>
    </row>
    <row r="4" spans="1:5" ht="13.5" customHeight="1">
      <c r="A4" s="377" t="s">
        <v>782</v>
      </c>
      <c r="B4" s="394"/>
      <c r="C4" s="394"/>
      <c r="D4" s="394"/>
      <c r="E4" s="394"/>
    </row>
    <row r="5" spans="1:5" ht="13.5" customHeight="1">
      <c r="A5" s="197"/>
      <c r="B5" s="377" t="s">
        <v>783</v>
      </c>
      <c r="C5" s="378"/>
      <c r="D5" s="378"/>
      <c r="E5" s="378"/>
    </row>
    <row r="6" spans="1:5" ht="15.75">
      <c r="A6" s="197"/>
      <c r="B6" s="2"/>
      <c r="C6" s="2"/>
      <c r="D6" s="2"/>
      <c r="E6" s="2" t="s">
        <v>1008</v>
      </c>
    </row>
    <row r="7" spans="1:3" ht="15">
      <c r="A7" s="202"/>
      <c r="B7" s="202"/>
      <c r="C7" s="202"/>
    </row>
    <row r="8" spans="1:5" ht="42" customHeight="1">
      <c r="A8" s="396" t="s">
        <v>903</v>
      </c>
      <c r="B8" s="398"/>
      <c r="C8" s="398"/>
      <c r="D8" s="398"/>
      <c r="E8" s="398"/>
    </row>
    <row r="9" spans="1:5" ht="15">
      <c r="A9" s="202"/>
      <c r="B9" s="202"/>
      <c r="C9" s="202"/>
      <c r="E9" s="210" t="s">
        <v>110</v>
      </c>
    </row>
    <row r="10" spans="1:5" ht="51" customHeight="1">
      <c r="A10" s="203" t="s">
        <v>109</v>
      </c>
      <c r="B10" s="203" t="s">
        <v>275</v>
      </c>
      <c r="C10" s="203" t="s">
        <v>641</v>
      </c>
      <c r="D10" s="203" t="s">
        <v>777</v>
      </c>
      <c r="E10" s="203" t="s">
        <v>890</v>
      </c>
    </row>
    <row r="11" spans="1:5" ht="13.5" customHeight="1">
      <c r="A11" s="203" t="s">
        <v>126</v>
      </c>
      <c r="B11" s="203" t="s">
        <v>183</v>
      </c>
      <c r="C11" s="203" t="s">
        <v>125</v>
      </c>
      <c r="D11" s="203">
        <v>4</v>
      </c>
      <c r="E11" s="203">
        <v>5</v>
      </c>
    </row>
    <row r="12" spans="1:5" ht="32.25" customHeight="1">
      <c r="A12" s="359" t="s">
        <v>126</v>
      </c>
      <c r="B12" s="360" t="s">
        <v>467</v>
      </c>
      <c r="C12" s="361">
        <v>738890.6192</v>
      </c>
      <c r="D12" s="361">
        <v>678169.63532</v>
      </c>
      <c r="E12" s="361">
        <v>671906.95847</v>
      </c>
    </row>
    <row r="13" spans="1:5" ht="30">
      <c r="A13" s="359" t="s">
        <v>183</v>
      </c>
      <c r="B13" s="360" t="s">
        <v>472</v>
      </c>
      <c r="C13" s="361">
        <v>7847.57</v>
      </c>
      <c r="D13" s="361">
        <v>7847.57</v>
      </c>
      <c r="E13" s="361">
        <v>7804.748</v>
      </c>
    </row>
    <row r="14" spans="1:5" ht="39.75" customHeight="1">
      <c r="A14" s="359" t="s">
        <v>125</v>
      </c>
      <c r="B14" s="360" t="s">
        <v>660</v>
      </c>
      <c r="C14" s="361">
        <v>122955.142</v>
      </c>
      <c r="D14" s="361">
        <v>104945.092</v>
      </c>
      <c r="E14" s="361">
        <v>101418.892</v>
      </c>
    </row>
    <row r="15" spans="1:5" ht="48.75" customHeight="1">
      <c r="A15" s="359" t="s">
        <v>145</v>
      </c>
      <c r="B15" s="360" t="s">
        <v>483</v>
      </c>
      <c r="C15" s="361">
        <v>2340.035</v>
      </c>
      <c r="D15" s="361">
        <v>695.629</v>
      </c>
      <c r="E15" s="361">
        <v>231.88</v>
      </c>
    </row>
    <row r="16" spans="1:5" ht="34.5" customHeight="1">
      <c r="A16" s="359" t="s">
        <v>202</v>
      </c>
      <c r="B16" s="360" t="s">
        <v>695</v>
      </c>
      <c r="C16" s="361">
        <v>13833.44027</v>
      </c>
      <c r="D16" s="361">
        <v>6538.93774</v>
      </c>
      <c r="E16" s="361">
        <v>6538.93774</v>
      </c>
    </row>
    <row r="17" spans="1:5" ht="38.25" customHeight="1">
      <c r="A17" s="359" t="s">
        <v>203</v>
      </c>
      <c r="B17" s="360" t="s">
        <v>506</v>
      </c>
      <c r="C17" s="361">
        <v>3009.51082</v>
      </c>
      <c r="D17" s="361">
        <v>0</v>
      </c>
      <c r="E17" s="361">
        <v>0</v>
      </c>
    </row>
    <row r="18" spans="1:5" ht="42.75" customHeight="1">
      <c r="A18" s="359" t="s">
        <v>204</v>
      </c>
      <c r="B18" s="360" t="s">
        <v>484</v>
      </c>
      <c r="C18" s="361">
        <v>129110.57</v>
      </c>
      <c r="D18" s="361">
        <v>129199.07</v>
      </c>
      <c r="E18" s="361">
        <v>129329.97</v>
      </c>
    </row>
    <row r="19" spans="1:5" ht="41.25" customHeight="1">
      <c r="A19" s="359" t="s">
        <v>581</v>
      </c>
      <c r="B19" s="360" t="s">
        <v>478</v>
      </c>
      <c r="C19" s="361">
        <v>104251.06018</v>
      </c>
      <c r="D19" s="361">
        <v>114525.83717</v>
      </c>
      <c r="E19" s="361">
        <v>114325.83717</v>
      </c>
    </row>
    <row r="20" spans="1:5" ht="35.25" customHeight="1">
      <c r="A20" s="359" t="s">
        <v>582</v>
      </c>
      <c r="B20" s="360" t="s">
        <v>530</v>
      </c>
      <c r="C20" s="361">
        <v>9034.15502</v>
      </c>
      <c r="D20" s="361">
        <v>458.368</v>
      </c>
      <c r="E20" s="361">
        <v>5194.83265</v>
      </c>
    </row>
    <row r="21" spans="1:5" ht="48.75" customHeight="1">
      <c r="A21" s="359" t="s">
        <v>222</v>
      </c>
      <c r="B21" s="360" t="s">
        <v>728</v>
      </c>
      <c r="C21" s="361">
        <v>1330</v>
      </c>
      <c r="D21" s="361">
        <v>164.47</v>
      </c>
      <c r="E21" s="361">
        <v>164.02</v>
      </c>
    </row>
    <row r="22" spans="1:5" ht="46.5" customHeight="1">
      <c r="A22" s="359" t="s">
        <v>175</v>
      </c>
      <c r="B22" s="360" t="s">
        <v>487</v>
      </c>
      <c r="C22" s="361">
        <v>11907.48</v>
      </c>
      <c r="D22" s="361">
        <v>0</v>
      </c>
      <c r="E22" s="361">
        <v>0</v>
      </c>
    </row>
    <row r="23" spans="1:5" ht="39.75" customHeight="1">
      <c r="A23" s="359" t="s">
        <v>179</v>
      </c>
      <c r="B23" s="360" t="s">
        <v>876</v>
      </c>
      <c r="C23" s="361">
        <v>15342.1</v>
      </c>
      <c r="D23" s="361">
        <v>1086.5905</v>
      </c>
      <c r="E23" s="361">
        <v>1086.5905</v>
      </c>
    </row>
    <row r="24" spans="1:5" ht="49.5" customHeight="1">
      <c r="A24" s="359" t="s">
        <v>180</v>
      </c>
      <c r="B24" s="360" t="s">
        <v>863</v>
      </c>
      <c r="C24" s="361">
        <v>23411.75625</v>
      </c>
      <c r="D24" s="361">
        <v>9350.448</v>
      </c>
      <c r="E24" s="361">
        <v>8093.781</v>
      </c>
    </row>
    <row r="25" spans="1:5" ht="27" customHeight="1">
      <c r="A25" s="359" t="s">
        <v>1006</v>
      </c>
      <c r="B25" s="360" t="s">
        <v>209</v>
      </c>
      <c r="C25" s="361">
        <v>59860.57664</v>
      </c>
      <c r="D25" s="361">
        <v>58428.37664</v>
      </c>
      <c r="E25" s="361">
        <v>59947.47664</v>
      </c>
    </row>
    <row r="26" spans="1:5" ht="21.75" customHeight="1">
      <c r="A26" s="204">
        <v>15</v>
      </c>
      <c r="B26" s="205" t="s">
        <v>585</v>
      </c>
      <c r="C26" s="206"/>
      <c r="D26" s="321">
        <v>17597.20576</v>
      </c>
      <c r="E26" s="321">
        <v>35755.3224</v>
      </c>
    </row>
    <row r="27" spans="1:5" ht="27.75" customHeight="1">
      <c r="A27" s="207" t="s">
        <v>463</v>
      </c>
      <c r="B27" s="208" t="s">
        <v>580</v>
      </c>
      <c r="C27" s="209">
        <f>SUM(C12:C26)</f>
        <v>1243124.01538</v>
      </c>
      <c r="D27" s="209">
        <f>SUM(D12:D26)</f>
        <v>1129007.23013</v>
      </c>
      <c r="E27" s="209">
        <f>SUM(E12:E26)</f>
        <v>1141799.24657</v>
      </c>
    </row>
    <row r="31" ht="31.5" customHeight="1"/>
  </sheetData>
  <sheetProtection/>
  <mergeCells count="3">
    <mergeCell ref="A4:E4"/>
    <mergeCell ref="B5:E5"/>
    <mergeCell ref="A8:E8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3" r:id="rId1"/>
  <headerFooter>
    <oddFooter>&amp;C&amp;P из &amp;N</oddFooter>
  </headerFooter>
  <rowBreaks count="1" manualBreakCount="1">
    <brk id="46" min="1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view="pageBreakPreview" zoomScale="60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9.00390625" style="0" customWidth="1"/>
    <col min="2" max="2" width="58.75390625" style="0" customWidth="1"/>
    <col min="3" max="3" width="7.125" style="0" customWidth="1"/>
    <col min="4" max="4" width="13.375" style="0" customWidth="1"/>
    <col min="5" max="5" width="17.25390625" style="0" customWidth="1"/>
    <col min="6" max="6" width="11.625" style="0" customWidth="1"/>
    <col min="7" max="7" width="32.25390625" style="0" customWidth="1"/>
    <col min="8" max="8" width="31.00390625" style="0" customWidth="1"/>
    <col min="9" max="9" width="22.00390625" style="71" customWidth="1"/>
    <col min="10" max="10" width="25.625" style="0" customWidth="1"/>
  </cols>
  <sheetData>
    <row r="1" spans="1:9" ht="15.75">
      <c r="A1" s="211" t="s">
        <v>586</v>
      </c>
      <c r="B1" s="212"/>
      <c r="C1" s="213"/>
      <c r="D1" s="214"/>
      <c r="E1" s="174"/>
      <c r="F1" s="2"/>
      <c r="G1" s="2"/>
      <c r="H1" s="2"/>
      <c r="I1" s="2" t="s">
        <v>12</v>
      </c>
    </row>
    <row r="2" spans="1:9" ht="15.75">
      <c r="A2" s="211" t="s">
        <v>587</v>
      </c>
      <c r="B2" s="212"/>
      <c r="C2" s="213"/>
      <c r="D2" s="214"/>
      <c r="E2" s="190"/>
      <c r="F2" s="2"/>
      <c r="G2" s="2"/>
      <c r="H2" s="2"/>
      <c r="I2" s="2" t="s">
        <v>8</v>
      </c>
    </row>
    <row r="3" spans="1:9" ht="15.75">
      <c r="A3" s="214"/>
      <c r="B3" s="212"/>
      <c r="C3" s="213"/>
      <c r="D3" s="214"/>
      <c r="E3" s="197"/>
      <c r="F3" s="2"/>
      <c r="G3" s="2"/>
      <c r="H3" s="2"/>
      <c r="I3" s="2" t="s">
        <v>9</v>
      </c>
    </row>
    <row r="4" spans="1:9" ht="15.75">
      <c r="A4" s="214"/>
      <c r="B4" s="213"/>
      <c r="C4" s="213"/>
      <c r="D4" s="214"/>
      <c r="E4" s="377" t="s">
        <v>782</v>
      </c>
      <c r="F4" s="394"/>
      <c r="G4" s="394"/>
      <c r="H4" s="394"/>
      <c r="I4" s="394"/>
    </row>
    <row r="5" spans="1:9" ht="15.75">
      <c r="A5" s="214"/>
      <c r="B5" s="213"/>
      <c r="C5" s="213"/>
      <c r="D5" s="214"/>
      <c r="E5" s="197"/>
      <c r="F5" s="377" t="s">
        <v>783</v>
      </c>
      <c r="G5" s="378"/>
      <c r="H5" s="378"/>
      <c r="I5" s="378"/>
    </row>
    <row r="6" spans="1:9" ht="15.75">
      <c r="A6" s="214"/>
      <c r="B6" s="213"/>
      <c r="C6" s="213"/>
      <c r="D6" s="214"/>
      <c r="E6" s="197"/>
      <c r="F6" s="2"/>
      <c r="G6" s="2"/>
      <c r="H6" s="2"/>
      <c r="I6" s="2" t="s">
        <v>1008</v>
      </c>
    </row>
    <row r="7" spans="1:9" ht="15.75">
      <c r="A7" s="214"/>
      <c r="B7" s="213"/>
      <c r="C7" s="213"/>
      <c r="D7" s="214"/>
      <c r="E7" s="197"/>
      <c r="F7" s="2"/>
      <c r="G7" s="2"/>
      <c r="H7" s="2"/>
      <c r="I7" s="2"/>
    </row>
    <row r="8" spans="1:9" ht="27">
      <c r="A8" s="399" t="s">
        <v>886</v>
      </c>
      <c r="B8" s="399"/>
      <c r="C8" s="399"/>
      <c r="D8" s="399"/>
      <c r="E8" s="399"/>
      <c r="F8" s="399"/>
      <c r="G8" s="399"/>
      <c r="H8" s="399"/>
      <c r="I8" s="399"/>
    </row>
    <row r="9" spans="1:9" ht="15.75">
      <c r="A9" s="214"/>
      <c r="B9" s="213"/>
      <c r="C9" s="213"/>
      <c r="D9" s="214"/>
      <c r="E9" s="213"/>
      <c r="F9" s="213"/>
      <c r="G9" s="213"/>
      <c r="H9" s="213"/>
      <c r="I9" s="322"/>
    </row>
    <row r="10" spans="1:9" ht="15.75">
      <c r="A10" s="214"/>
      <c r="B10" s="213"/>
      <c r="C10" s="213"/>
      <c r="D10" s="214"/>
      <c r="E10" s="213"/>
      <c r="F10" s="213"/>
      <c r="G10" s="213"/>
      <c r="H10" s="213"/>
      <c r="I10" s="323" t="s">
        <v>110</v>
      </c>
    </row>
    <row r="11" spans="1:9" ht="18.75">
      <c r="A11" s="400" t="s">
        <v>109</v>
      </c>
      <c r="B11" s="401" t="s">
        <v>117</v>
      </c>
      <c r="C11" s="401" t="s">
        <v>118</v>
      </c>
      <c r="D11" s="401"/>
      <c r="E11" s="401"/>
      <c r="F11" s="401"/>
      <c r="G11" s="401" t="s">
        <v>19</v>
      </c>
      <c r="H11" s="401" t="s">
        <v>119</v>
      </c>
      <c r="I11" s="402" t="s">
        <v>199</v>
      </c>
    </row>
    <row r="12" spans="1:9" ht="54" customHeight="1">
      <c r="A12" s="400"/>
      <c r="B12" s="401"/>
      <c r="C12" s="216" t="s">
        <v>15</v>
      </c>
      <c r="D12" s="217" t="s">
        <v>111</v>
      </c>
      <c r="E12" s="216" t="s">
        <v>120</v>
      </c>
      <c r="F12" s="216" t="s">
        <v>36</v>
      </c>
      <c r="G12" s="401"/>
      <c r="H12" s="401"/>
      <c r="I12" s="402"/>
    </row>
    <row r="13" spans="1:9" ht="32.25" customHeight="1">
      <c r="A13" s="227">
        <v>1</v>
      </c>
      <c r="B13" s="228">
        <v>2</v>
      </c>
      <c r="C13" s="228">
        <v>3</v>
      </c>
      <c r="D13" s="227">
        <v>4</v>
      </c>
      <c r="E13" s="228">
        <v>5</v>
      </c>
      <c r="F13" s="228">
        <v>6</v>
      </c>
      <c r="G13" s="228">
        <v>7</v>
      </c>
      <c r="H13" s="228">
        <v>8</v>
      </c>
      <c r="I13" s="324">
        <v>9</v>
      </c>
    </row>
    <row r="14" spans="1:9" s="196" customFormat="1" ht="30" customHeight="1">
      <c r="A14" s="218" t="s">
        <v>126</v>
      </c>
      <c r="B14" s="219" t="s">
        <v>209</v>
      </c>
      <c r="C14" s="220"/>
      <c r="D14" s="220"/>
      <c r="E14" s="220"/>
      <c r="F14" s="220"/>
      <c r="G14" s="219"/>
      <c r="H14" s="219"/>
      <c r="I14" s="325">
        <f>I15</f>
        <v>1962.7</v>
      </c>
    </row>
    <row r="15" spans="1:9" s="196" customFormat="1" ht="123" customHeight="1">
      <c r="A15" s="218" t="s">
        <v>112</v>
      </c>
      <c r="B15" s="219" t="s">
        <v>764</v>
      </c>
      <c r="C15" s="220"/>
      <c r="D15" s="220"/>
      <c r="E15" s="220"/>
      <c r="F15" s="220"/>
      <c r="G15" s="219"/>
      <c r="H15" s="219"/>
      <c r="I15" s="325">
        <f>I16</f>
        <v>1962.7</v>
      </c>
    </row>
    <row r="16" spans="1:9" s="196" customFormat="1" ht="132.75" customHeight="1">
      <c r="A16" s="221" t="s">
        <v>16</v>
      </c>
      <c r="B16" s="229" t="s">
        <v>589</v>
      </c>
      <c r="C16" s="221"/>
      <c r="D16" s="221"/>
      <c r="E16" s="221"/>
      <c r="F16" s="221"/>
      <c r="G16" s="229" t="s">
        <v>115</v>
      </c>
      <c r="H16" s="229"/>
      <c r="I16" s="231">
        <f>I17</f>
        <v>1962.7</v>
      </c>
    </row>
    <row r="17" spans="1:9" s="196" customFormat="1" ht="39" customHeight="1">
      <c r="A17" s="221"/>
      <c r="B17" s="230" t="s">
        <v>41</v>
      </c>
      <c r="C17" s="221" t="s">
        <v>113</v>
      </c>
      <c r="D17" s="221" t="s">
        <v>590</v>
      </c>
      <c r="E17" s="221" t="s">
        <v>765</v>
      </c>
      <c r="F17" s="221" t="s">
        <v>39</v>
      </c>
      <c r="G17" s="222"/>
      <c r="H17" s="222"/>
      <c r="I17" s="326">
        <v>1962.7</v>
      </c>
    </row>
    <row r="18" spans="1:9" s="196" customFormat="1" ht="37.5">
      <c r="A18" s="218"/>
      <c r="B18" s="219" t="s">
        <v>588</v>
      </c>
      <c r="C18" s="220"/>
      <c r="D18" s="220"/>
      <c r="E18" s="220"/>
      <c r="F18" s="220"/>
      <c r="G18" s="219"/>
      <c r="H18" s="219"/>
      <c r="I18" s="325">
        <f>I17</f>
        <v>1962.7</v>
      </c>
    </row>
    <row r="19" spans="1:9" s="196" customFormat="1" ht="22.5">
      <c r="A19" s="224" t="s">
        <v>463</v>
      </c>
      <c r="B19" s="225" t="s">
        <v>40</v>
      </c>
      <c r="C19" s="226" t="s">
        <v>463</v>
      </c>
      <c r="D19" s="226" t="s">
        <v>463</v>
      </c>
      <c r="E19" s="226" t="s">
        <v>463</v>
      </c>
      <c r="F19" s="226" t="s">
        <v>463</v>
      </c>
      <c r="G19" s="226" t="s">
        <v>463</v>
      </c>
      <c r="H19" s="226" t="s">
        <v>463</v>
      </c>
      <c r="I19" s="327">
        <f>I18</f>
        <v>1962.7</v>
      </c>
    </row>
  </sheetData>
  <sheetProtection/>
  <mergeCells count="9">
    <mergeCell ref="E4:I4"/>
    <mergeCell ref="F5:I5"/>
    <mergeCell ref="A8:I8"/>
    <mergeCell ref="A11:A12"/>
    <mergeCell ref="B11:B12"/>
    <mergeCell ref="C11:F11"/>
    <mergeCell ref="G11:G12"/>
    <mergeCell ref="H11:H12"/>
    <mergeCell ref="I11:I12"/>
  </mergeCells>
  <printOptions/>
  <pageMargins left="0.7480314960629921" right="0.15748031496062992" top="0.7874015748031497" bottom="0.7874015748031497" header="0.5118110236220472" footer="0.5118110236220472"/>
  <pageSetup horizontalDpi="1200" verticalDpi="12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9"/>
  <sheetViews>
    <sheetView view="pageBreakPreview" zoomScale="60" zoomScaleNormal="50" zoomScalePageLayoutView="0" workbookViewId="0" topLeftCell="A1">
      <selection activeCell="K8" sqref="K8"/>
    </sheetView>
  </sheetViews>
  <sheetFormatPr defaultColWidth="9.00390625" defaultRowHeight="12.75"/>
  <cols>
    <col min="1" max="1" width="9.00390625" style="0" customWidth="1"/>
    <col min="2" max="2" width="58.75390625" style="0" customWidth="1"/>
    <col min="3" max="3" width="7.125" style="0" customWidth="1"/>
    <col min="4" max="4" width="13.375" style="0" customWidth="1"/>
    <col min="5" max="5" width="18.25390625" style="0" customWidth="1"/>
    <col min="6" max="6" width="11.625" style="0" customWidth="1"/>
    <col min="7" max="7" width="32.25390625" style="0" customWidth="1"/>
    <col min="8" max="8" width="21.125" style="0" customWidth="1"/>
    <col min="9" max="10" width="22.00390625" style="0" customWidth="1"/>
  </cols>
  <sheetData>
    <row r="1" spans="1:10" ht="15.75">
      <c r="A1" s="211" t="s">
        <v>586</v>
      </c>
      <c r="B1" s="212"/>
      <c r="C1" s="213"/>
      <c r="D1" s="214"/>
      <c r="E1" s="174"/>
      <c r="F1" s="2"/>
      <c r="G1" s="2"/>
      <c r="H1" s="2"/>
      <c r="I1" s="2"/>
      <c r="J1" s="2" t="s">
        <v>591</v>
      </c>
    </row>
    <row r="2" spans="1:10" ht="15.75">
      <c r="A2" s="211" t="s">
        <v>587</v>
      </c>
      <c r="B2" s="212"/>
      <c r="C2" s="213"/>
      <c r="D2" s="214"/>
      <c r="E2" s="190"/>
      <c r="F2" s="2"/>
      <c r="G2" s="2"/>
      <c r="H2" s="2"/>
      <c r="I2" s="2"/>
      <c r="J2" s="2" t="s">
        <v>8</v>
      </c>
    </row>
    <row r="3" spans="1:10" ht="15.75">
      <c r="A3" s="214"/>
      <c r="B3" s="212"/>
      <c r="C3" s="213"/>
      <c r="D3" s="214"/>
      <c r="E3" s="198"/>
      <c r="F3" s="2"/>
      <c r="G3" s="2"/>
      <c r="H3" s="2"/>
      <c r="I3" s="2"/>
      <c r="J3" s="2" t="s">
        <v>9</v>
      </c>
    </row>
    <row r="4" spans="1:10" ht="15.75">
      <c r="A4" s="214"/>
      <c r="B4" s="213"/>
      <c r="C4" s="213"/>
      <c r="D4" s="214"/>
      <c r="E4" s="377" t="s">
        <v>904</v>
      </c>
      <c r="F4" s="394"/>
      <c r="G4" s="394"/>
      <c r="H4" s="394"/>
      <c r="I4" s="394"/>
      <c r="J4" s="394"/>
    </row>
    <row r="5" spans="1:10" ht="15.75">
      <c r="A5" s="214"/>
      <c r="B5" s="213"/>
      <c r="C5" s="213"/>
      <c r="D5" s="214"/>
      <c r="E5" s="198"/>
      <c r="F5" s="377" t="s">
        <v>783</v>
      </c>
      <c r="G5" s="378"/>
      <c r="H5" s="378"/>
      <c r="I5" s="378"/>
      <c r="J5" s="394"/>
    </row>
    <row r="6" spans="1:10" ht="15.75">
      <c r="A6" s="214"/>
      <c r="B6" s="213"/>
      <c r="C6" s="213"/>
      <c r="D6" s="214"/>
      <c r="E6" s="198"/>
      <c r="F6" s="2"/>
      <c r="G6" s="2"/>
      <c r="H6" s="2"/>
      <c r="I6" s="2"/>
      <c r="J6" s="2" t="s">
        <v>1008</v>
      </c>
    </row>
    <row r="7" spans="1:10" ht="15.75">
      <c r="A7" s="214"/>
      <c r="B7" s="213"/>
      <c r="C7" s="213"/>
      <c r="D7" s="214"/>
      <c r="E7" s="198"/>
      <c r="F7" s="2"/>
      <c r="G7" s="2"/>
      <c r="H7" s="2"/>
      <c r="I7" s="2"/>
      <c r="J7" s="2"/>
    </row>
    <row r="8" spans="1:10" ht="78" customHeight="1">
      <c r="A8" s="403" t="s">
        <v>905</v>
      </c>
      <c r="B8" s="403"/>
      <c r="C8" s="403"/>
      <c r="D8" s="403"/>
      <c r="E8" s="403"/>
      <c r="F8" s="403"/>
      <c r="G8" s="403"/>
      <c r="H8" s="403"/>
      <c r="I8" s="403"/>
      <c r="J8" s="394"/>
    </row>
    <row r="9" spans="1:10" ht="15.75">
      <c r="A9" s="214"/>
      <c r="B9" s="213"/>
      <c r="C9" s="213"/>
      <c r="D9" s="214"/>
      <c r="E9" s="213"/>
      <c r="F9" s="213"/>
      <c r="G9" s="213"/>
      <c r="H9" s="213"/>
      <c r="I9" s="213"/>
      <c r="J9" s="213"/>
    </row>
    <row r="10" spans="1:10" ht="15.75">
      <c r="A10" s="214"/>
      <c r="B10" s="213"/>
      <c r="C10" s="213"/>
      <c r="D10" s="214"/>
      <c r="E10" s="213"/>
      <c r="F10" s="213"/>
      <c r="G10" s="213"/>
      <c r="H10" s="213"/>
      <c r="I10" s="215"/>
      <c r="J10" s="215" t="s">
        <v>110</v>
      </c>
    </row>
    <row r="11" spans="1:10" ht="18.75">
      <c r="A11" s="400" t="s">
        <v>109</v>
      </c>
      <c r="B11" s="401" t="s">
        <v>117</v>
      </c>
      <c r="C11" s="401" t="s">
        <v>118</v>
      </c>
      <c r="D11" s="401"/>
      <c r="E11" s="401"/>
      <c r="F11" s="401"/>
      <c r="G11" s="401" t="s">
        <v>19</v>
      </c>
      <c r="H11" s="401" t="s">
        <v>119</v>
      </c>
      <c r="I11" s="401" t="s">
        <v>777</v>
      </c>
      <c r="J11" s="401" t="s">
        <v>890</v>
      </c>
    </row>
    <row r="12" spans="1:10" ht="54" customHeight="1">
      <c r="A12" s="400"/>
      <c r="B12" s="401"/>
      <c r="C12" s="216" t="s">
        <v>15</v>
      </c>
      <c r="D12" s="217" t="s">
        <v>111</v>
      </c>
      <c r="E12" s="216" t="s">
        <v>120</v>
      </c>
      <c r="F12" s="216" t="s">
        <v>36</v>
      </c>
      <c r="G12" s="401"/>
      <c r="H12" s="401"/>
      <c r="I12" s="401"/>
      <c r="J12" s="401"/>
    </row>
    <row r="13" spans="1:10" ht="32.25" customHeight="1">
      <c r="A13" s="227">
        <v>1</v>
      </c>
      <c r="B13" s="228">
        <v>2</v>
      </c>
      <c r="C13" s="228">
        <v>3</v>
      </c>
      <c r="D13" s="227">
        <v>4</v>
      </c>
      <c r="E13" s="228">
        <v>5</v>
      </c>
      <c r="F13" s="228">
        <v>6</v>
      </c>
      <c r="G13" s="228">
        <v>7</v>
      </c>
      <c r="H13" s="228">
        <v>8</v>
      </c>
      <c r="I13" s="228">
        <v>9</v>
      </c>
      <c r="J13" s="228">
        <v>10</v>
      </c>
    </row>
    <row r="14" spans="1:10" s="196" customFormat="1" ht="33.75" customHeight="1">
      <c r="A14" s="218" t="s">
        <v>126</v>
      </c>
      <c r="B14" s="219" t="s">
        <v>209</v>
      </c>
      <c r="C14" s="220"/>
      <c r="D14" s="220"/>
      <c r="E14" s="220"/>
      <c r="F14" s="220"/>
      <c r="G14" s="219"/>
      <c r="H14" s="219"/>
      <c r="I14" s="325">
        <f aca="true" t="shared" si="0" ref="I14:J16">I15</f>
        <v>493.1</v>
      </c>
      <c r="J14" s="325">
        <f t="shared" si="0"/>
        <v>2003.6</v>
      </c>
    </row>
    <row r="15" spans="1:10" s="196" customFormat="1" ht="115.5" customHeight="1">
      <c r="A15" s="218" t="s">
        <v>112</v>
      </c>
      <c r="B15" s="219" t="s">
        <v>764</v>
      </c>
      <c r="C15" s="220"/>
      <c r="D15" s="220"/>
      <c r="E15" s="220"/>
      <c r="F15" s="220"/>
      <c r="G15" s="219"/>
      <c r="H15" s="219"/>
      <c r="I15" s="325">
        <f t="shared" si="0"/>
        <v>493.1</v>
      </c>
      <c r="J15" s="325">
        <f t="shared" si="0"/>
        <v>2003.6</v>
      </c>
    </row>
    <row r="16" spans="1:10" s="196" customFormat="1" ht="142.5" customHeight="1">
      <c r="A16" s="221" t="s">
        <v>16</v>
      </c>
      <c r="B16" s="229" t="s">
        <v>589</v>
      </c>
      <c r="C16" s="221"/>
      <c r="D16" s="221"/>
      <c r="E16" s="221"/>
      <c r="F16" s="221"/>
      <c r="G16" s="229" t="s">
        <v>115</v>
      </c>
      <c r="H16" s="229"/>
      <c r="I16" s="231">
        <f t="shared" si="0"/>
        <v>493.1</v>
      </c>
      <c r="J16" s="231">
        <f t="shared" si="0"/>
        <v>2003.6</v>
      </c>
    </row>
    <row r="17" spans="1:10" s="196" customFormat="1" ht="35.25" customHeight="1">
      <c r="A17" s="221"/>
      <c r="B17" s="230" t="s">
        <v>41</v>
      </c>
      <c r="C17" s="221" t="s">
        <v>113</v>
      </c>
      <c r="D17" s="221" t="s">
        <v>590</v>
      </c>
      <c r="E17" s="221" t="s">
        <v>765</v>
      </c>
      <c r="F17" s="221" t="s">
        <v>39</v>
      </c>
      <c r="G17" s="222"/>
      <c r="H17" s="222"/>
      <c r="I17" s="326">
        <v>493.1</v>
      </c>
      <c r="J17" s="326">
        <v>2003.6</v>
      </c>
    </row>
    <row r="18" spans="1:10" s="196" customFormat="1" ht="39" customHeight="1">
      <c r="A18" s="218"/>
      <c r="B18" s="219" t="s">
        <v>588</v>
      </c>
      <c r="C18" s="220"/>
      <c r="D18" s="220"/>
      <c r="E18" s="220"/>
      <c r="F18" s="220"/>
      <c r="G18" s="219"/>
      <c r="H18" s="219"/>
      <c r="I18" s="325">
        <f>I17</f>
        <v>493.1</v>
      </c>
      <c r="J18" s="325">
        <f>J17</f>
        <v>2003.6</v>
      </c>
    </row>
    <row r="19" spans="1:20" s="196" customFormat="1" ht="46.5" customHeight="1">
      <c r="A19" s="224" t="s">
        <v>463</v>
      </c>
      <c r="B19" s="225" t="s">
        <v>40</v>
      </c>
      <c r="C19" s="226" t="s">
        <v>463</v>
      </c>
      <c r="D19" s="226" t="s">
        <v>463</v>
      </c>
      <c r="E19" s="226" t="s">
        <v>463</v>
      </c>
      <c r="F19" s="226" t="s">
        <v>463</v>
      </c>
      <c r="G19" s="226" t="s">
        <v>463</v>
      </c>
      <c r="H19" s="226" t="s">
        <v>463</v>
      </c>
      <c r="I19" s="327">
        <f>I18</f>
        <v>493.1</v>
      </c>
      <c r="J19" s="327">
        <f>J18</f>
        <v>2003.6</v>
      </c>
      <c r="K19" s="223"/>
      <c r="L19" s="223"/>
      <c r="M19" s="223"/>
      <c r="N19" s="223"/>
      <c r="O19" s="223"/>
      <c r="P19" s="223"/>
      <c r="Q19" s="223"/>
      <c r="R19" s="223"/>
      <c r="S19" s="223"/>
      <c r="T19" s="223"/>
    </row>
  </sheetData>
  <sheetProtection/>
  <mergeCells count="10">
    <mergeCell ref="J11:J12"/>
    <mergeCell ref="E4:J4"/>
    <mergeCell ref="F5:J5"/>
    <mergeCell ref="A8:J8"/>
    <mergeCell ref="A11:A12"/>
    <mergeCell ref="B11:B12"/>
    <mergeCell ref="C11:F11"/>
    <mergeCell ref="G11:G12"/>
    <mergeCell ref="H11:H12"/>
    <mergeCell ref="I11:I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="60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53.875" style="234" customWidth="1"/>
    <col min="2" max="2" width="36.75390625" style="234" customWidth="1"/>
    <col min="3" max="3" width="36.00390625" style="234" customWidth="1"/>
    <col min="4" max="10" width="9.125" style="234" customWidth="1"/>
    <col min="11" max="11" width="8.875" style="234" customWidth="1"/>
    <col min="12" max="16384" width="9.125" style="234" customWidth="1"/>
  </cols>
  <sheetData>
    <row r="1" s="232" customFormat="1" ht="17.25" customHeight="1">
      <c r="C1" s="2" t="s">
        <v>303</v>
      </c>
    </row>
    <row r="2" s="232" customFormat="1" ht="15.75">
      <c r="C2" s="2" t="s">
        <v>11</v>
      </c>
    </row>
    <row r="3" s="232" customFormat="1" ht="15.75">
      <c r="C3" s="2" t="s">
        <v>887</v>
      </c>
    </row>
    <row r="4" s="232" customFormat="1" ht="15.75">
      <c r="C4" s="2" t="s">
        <v>783</v>
      </c>
    </row>
    <row r="5" s="232" customFormat="1" ht="15.75">
      <c r="C5" s="2" t="s">
        <v>1008</v>
      </c>
    </row>
    <row r="6" spans="1:3" ht="18.75">
      <c r="A6" s="233"/>
      <c r="B6" s="233"/>
      <c r="C6" s="233"/>
    </row>
    <row r="7" spans="1:3" ht="45" customHeight="1">
      <c r="A7" s="404" t="s">
        <v>888</v>
      </c>
      <c r="B7" s="404"/>
      <c r="C7" s="404"/>
    </row>
    <row r="8" spans="1:3" ht="15.75" customHeight="1">
      <c r="A8" s="233"/>
      <c r="B8" s="233"/>
      <c r="C8" s="233"/>
    </row>
    <row r="9" spans="1:3" ht="18.75">
      <c r="A9" s="236"/>
      <c r="B9" s="236"/>
      <c r="C9" s="237" t="s">
        <v>110</v>
      </c>
    </row>
    <row r="10" spans="1:3" ht="37.5" customHeight="1">
      <c r="A10" s="405" t="s">
        <v>592</v>
      </c>
      <c r="B10" s="405" t="s">
        <v>641</v>
      </c>
      <c r="C10" s="238" t="s">
        <v>593</v>
      </c>
    </row>
    <row r="11" spans="1:3" ht="136.5" customHeight="1">
      <c r="A11" s="406"/>
      <c r="B11" s="406"/>
      <c r="C11" s="238" t="s">
        <v>594</v>
      </c>
    </row>
    <row r="12" spans="1:3" s="240" customFormat="1" ht="30" customHeight="1">
      <c r="A12" s="239">
        <v>1</v>
      </c>
      <c r="B12" s="239">
        <v>2</v>
      </c>
      <c r="C12" s="239">
        <v>3</v>
      </c>
    </row>
    <row r="13" spans="1:3" s="240" customFormat="1" ht="30" customHeight="1">
      <c r="A13" s="241" t="s">
        <v>296</v>
      </c>
      <c r="B13" s="242">
        <v>27774.08</v>
      </c>
      <c r="C13" s="243">
        <v>1074</v>
      </c>
    </row>
    <row r="14" spans="1:3" s="4" customFormat="1" ht="30" customHeight="1">
      <c r="A14" s="241" t="s">
        <v>297</v>
      </c>
      <c r="B14" s="244">
        <v>8244.67</v>
      </c>
      <c r="C14" s="245">
        <v>332</v>
      </c>
    </row>
    <row r="15" spans="1:3" ht="30" customHeight="1">
      <c r="A15" s="241" t="s">
        <v>298</v>
      </c>
      <c r="B15" s="246">
        <v>16488.07</v>
      </c>
      <c r="C15" s="245">
        <v>535</v>
      </c>
    </row>
    <row r="16" spans="1:3" ht="30" customHeight="1">
      <c r="A16" s="241" t="s">
        <v>299</v>
      </c>
      <c r="B16" s="246">
        <v>13370.19</v>
      </c>
      <c r="C16" s="245">
        <v>277</v>
      </c>
    </row>
    <row r="17" spans="1:3" ht="30" customHeight="1">
      <c r="A17" s="241" t="s">
        <v>300</v>
      </c>
      <c r="B17" s="246">
        <v>6289.72</v>
      </c>
      <c r="C17" s="245">
        <v>192</v>
      </c>
    </row>
    <row r="18" spans="1:3" ht="30" customHeight="1">
      <c r="A18" s="241" t="s">
        <v>301</v>
      </c>
      <c r="B18" s="246">
        <v>12620.76</v>
      </c>
      <c r="C18" s="245">
        <v>369</v>
      </c>
    </row>
    <row r="19" spans="1:3" ht="30" customHeight="1">
      <c r="A19" s="241" t="s">
        <v>302</v>
      </c>
      <c r="B19" s="246">
        <v>5473.51</v>
      </c>
      <c r="C19" s="245">
        <v>295</v>
      </c>
    </row>
    <row r="20" spans="1:3" s="249" customFormat="1" ht="30" customHeight="1">
      <c r="A20" s="247" t="s">
        <v>40</v>
      </c>
      <c r="B20" s="248">
        <f>SUM(B13:B19)</f>
        <v>90261</v>
      </c>
      <c r="C20" s="248">
        <f>SUM(C13:C19)</f>
        <v>3074</v>
      </c>
    </row>
    <row r="21" spans="1:3" ht="18.75">
      <c r="A21" s="250"/>
      <c r="B21" s="251"/>
      <c r="C21" s="252"/>
    </row>
  </sheetData>
  <sheetProtection/>
  <mergeCells count="3">
    <mergeCell ref="A7:C7"/>
    <mergeCell ref="A10:A11"/>
    <mergeCell ref="B10:B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1"/>
  <sheetViews>
    <sheetView view="pageBreakPreview" zoomScale="60" zoomScaleNormal="75" zoomScalePageLayoutView="0" workbookViewId="0" topLeftCell="A1">
      <selection activeCell="G9" sqref="G9"/>
    </sheetView>
  </sheetViews>
  <sheetFormatPr defaultColWidth="9.00390625" defaultRowHeight="12.75"/>
  <cols>
    <col min="1" max="1" width="53.875" style="234" customWidth="1"/>
    <col min="2" max="2" width="36.75390625" style="234" customWidth="1"/>
    <col min="3" max="3" width="36.00390625" style="234" customWidth="1"/>
    <col min="4" max="4" width="36.75390625" style="234" customWidth="1"/>
    <col min="5" max="5" width="36.00390625" style="234" customWidth="1"/>
    <col min="6" max="10" width="9.125" style="234" customWidth="1"/>
    <col min="11" max="11" width="8.875" style="234" customWidth="1"/>
    <col min="12" max="16384" width="9.125" style="234" customWidth="1"/>
  </cols>
  <sheetData>
    <row r="1" spans="3:5" s="232" customFormat="1" ht="17.25" customHeight="1">
      <c r="C1" s="2"/>
      <c r="E1" s="2" t="s">
        <v>595</v>
      </c>
    </row>
    <row r="2" spans="3:5" s="232" customFormat="1" ht="15.75">
      <c r="C2" s="2"/>
      <c r="E2" s="2" t="s">
        <v>11</v>
      </c>
    </row>
    <row r="3" spans="3:5" s="232" customFormat="1" ht="15.75">
      <c r="C3" s="2"/>
      <c r="E3" s="2" t="s">
        <v>887</v>
      </c>
    </row>
    <row r="4" spans="3:5" s="232" customFormat="1" ht="15.75">
      <c r="C4" s="2"/>
      <c r="E4" s="2" t="s">
        <v>783</v>
      </c>
    </row>
    <row r="5" spans="3:5" s="232" customFormat="1" ht="15.75">
      <c r="C5" s="2"/>
      <c r="E5" s="2" t="s">
        <v>1008</v>
      </c>
    </row>
    <row r="6" spans="1:5" ht="18.75">
      <c r="A6" s="233"/>
      <c r="B6" s="233"/>
      <c r="C6" s="233"/>
      <c r="D6" s="233"/>
      <c r="E6" s="233"/>
    </row>
    <row r="7" spans="1:5" ht="63.75" customHeight="1">
      <c r="A7" s="404" t="s">
        <v>889</v>
      </c>
      <c r="B7" s="404"/>
      <c r="C7" s="404"/>
      <c r="D7" s="394"/>
      <c r="E7" s="394"/>
    </row>
    <row r="8" spans="1:5" ht="23.25" customHeight="1">
      <c r="A8" s="233"/>
      <c r="B8" s="233"/>
      <c r="C8" s="233"/>
      <c r="D8" s="233"/>
      <c r="E8" s="233"/>
    </row>
    <row r="9" spans="1:5" ht="18.75">
      <c r="A9" s="236"/>
      <c r="B9" s="236"/>
      <c r="C9" s="237"/>
      <c r="D9" s="236"/>
      <c r="E9" s="237" t="s">
        <v>110</v>
      </c>
    </row>
    <row r="10" spans="1:5" ht="37.5" customHeight="1">
      <c r="A10" s="405" t="s">
        <v>592</v>
      </c>
      <c r="B10" s="405" t="s">
        <v>777</v>
      </c>
      <c r="C10" s="238" t="s">
        <v>593</v>
      </c>
      <c r="D10" s="405" t="s">
        <v>890</v>
      </c>
      <c r="E10" s="238" t="s">
        <v>593</v>
      </c>
    </row>
    <row r="11" spans="1:5" ht="136.5" customHeight="1">
      <c r="A11" s="406"/>
      <c r="B11" s="406"/>
      <c r="C11" s="238" t="s">
        <v>594</v>
      </c>
      <c r="D11" s="406"/>
      <c r="E11" s="238" t="s">
        <v>594</v>
      </c>
    </row>
    <row r="12" spans="1:5" s="240" customFormat="1" ht="30" customHeight="1">
      <c r="A12" s="239">
        <v>1</v>
      </c>
      <c r="B12" s="239">
        <v>2</v>
      </c>
      <c r="C12" s="239">
        <v>3</v>
      </c>
      <c r="D12" s="239">
        <v>4</v>
      </c>
      <c r="E12" s="239">
        <v>5</v>
      </c>
    </row>
    <row r="13" spans="1:5" s="240" customFormat="1" ht="30" customHeight="1">
      <c r="A13" s="241" t="s">
        <v>296</v>
      </c>
      <c r="B13" s="242">
        <v>27774.08</v>
      </c>
      <c r="C13" s="243">
        <v>1074</v>
      </c>
      <c r="D13" s="242">
        <v>27774.08</v>
      </c>
      <c r="E13" s="243">
        <v>1074</v>
      </c>
    </row>
    <row r="14" spans="1:5" s="4" customFormat="1" ht="30" customHeight="1">
      <c r="A14" s="241" t="s">
        <v>297</v>
      </c>
      <c r="B14" s="244">
        <v>8244.67</v>
      </c>
      <c r="C14" s="245">
        <v>332</v>
      </c>
      <c r="D14" s="244">
        <v>8244.67</v>
      </c>
      <c r="E14" s="245">
        <v>332</v>
      </c>
    </row>
    <row r="15" spans="1:5" ht="30" customHeight="1">
      <c r="A15" s="241" t="s">
        <v>298</v>
      </c>
      <c r="B15" s="246">
        <v>16488.07</v>
      </c>
      <c r="C15" s="245">
        <v>535</v>
      </c>
      <c r="D15" s="246">
        <v>16488.07</v>
      </c>
      <c r="E15" s="245">
        <v>535</v>
      </c>
    </row>
    <row r="16" spans="1:5" ht="30" customHeight="1">
      <c r="A16" s="241" t="s">
        <v>299</v>
      </c>
      <c r="B16" s="246">
        <v>13370.19</v>
      </c>
      <c r="C16" s="245">
        <v>277</v>
      </c>
      <c r="D16" s="246">
        <v>13370.19</v>
      </c>
      <c r="E16" s="245">
        <v>277</v>
      </c>
    </row>
    <row r="17" spans="1:5" ht="30" customHeight="1">
      <c r="A17" s="241" t="s">
        <v>300</v>
      </c>
      <c r="B17" s="246">
        <v>6289.72</v>
      </c>
      <c r="C17" s="245">
        <v>192</v>
      </c>
      <c r="D17" s="246">
        <v>6289.72</v>
      </c>
      <c r="E17" s="245">
        <v>192</v>
      </c>
    </row>
    <row r="18" spans="1:5" ht="30" customHeight="1">
      <c r="A18" s="241" t="s">
        <v>301</v>
      </c>
      <c r="B18" s="246">
        <v>12620.76</v>
      </c>
      <c r="C18" s="245">
        <v>369</v>
      </c>
      <c r="D18" s="246">
        <v>12620.76</v>
      </c>
      <c r="E18" s="245">
        <v>369</v>
      </c>
    </row>
    <row r="19" spans="1:5" ht="30" customHeight="1">
      <c r="A19" s="241" t="s">
        <v>302</v>
      </c>
      <c r="B19" s="246">
        <v>5473.51</v>
      </c>
      <c r="C19" s="245">
        <v>295</v>
      </c>
      <c r="D19" s="246">
        <v>5473.51</v>
      </c>
      <c r="E19" s="245">
        <v>295</v>
      </c>
    </row>
    <row r="20" spans="1:5" s="249" customFormat="1" ht="30" customHeight="1">
      <c r="A20" s="247" t="s">
        <v>40</v>
      </c>
      <c r="B20" s="248">
        <f>SUM(B13:B19)</f>
        <v>90261</v>
      </c>
      <c r="C20" s="248">
        <f>SUM(C13:C19)</f>
        <v>3074</v>
      </c>
      <c r="D20" s="248">
        <f>SUM(D13:D19)</f>
        <v>90261</v>
      </c>
      <c r="E20" s="248">
        <f>SUM(E13:E19)</f>
        <v>3074</v>
      </c>
    </row>
    <row r="21" spans="1:5" ht="18.75">
      <c r="A21" s="250"/>
      <c r="B21" s="251"/>
      <c r="C21" s="252"/>
      <c r="D21" s="251"/>
      <c r="E21" s="252"/>
    </row>
  </sheetData>
  <sheetProtection/>
  <mergeCells count="4">
    <mergeCell ref="A10:A11"/>
    <mergeCell ref="B10:B11"/>
    <mergeCell ref="D10:D11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view="pageBreakPreview" zoomScale="60" zoomScalePageLayoutView="0" workbookViewId="0" topLeftCell="A1">
      <selection activeCell="N10" sqref="N10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4.375" style="0" customWidth="1"/>
    <col min="4" max="4" width="30.375" style="0" customWidth="1"/>
    <col min="5" max="5" width="19.375" style="0" customWidth="1"/>
    <col min="6" max="12" width="19.75390625" style="0" customWidth="1"/>
  </cols>
  <sheetData>
    <row r="1" spans="8:12" ht="12.75">
      <c r="H1" s="381" t="s">
        <v>294</v>
      </c>
      <c r="I1" s="381"/>
      <c r="J1" s="381"/>
      <c r="K1" s="381"/>
      <c r="L1" s="388"/>
    </row>
    <row r="2" spans="8:12" ht="12.75">
      <c r="H2" s="407" t="s">
        <v>11</v>
      </c>
      <c r="I2" s="407"/>
      <c r="J2" s="407"/>
      <c r="K2" s="407"/>
      <c r="L2" s="388"/>
    </row>
    <row r="3" spans="8:12" ht="12.75">
      <c r="H3" s="408" t="s">
        <v>887</v>
      </c>
      <c r="I3" s="408"/>
      <c r="J3" s="408"/>
      <c r="K3" s="408"/>
      <c r="L3" s="388"/>
    </row>
    <row r="4" spans="8:12" ht="12.75">
      <c r="H4" s="199"/>
      <c r="I4" s="409" t="s">
        <v>783</v>
      </c>
      <c r="J4" s="409"/>
      <c r="K4" s="409"/>
      <c r="L4" s="409"/>
    </row>
    <row r="5" spans="8:12" ht="12.75">
      <c r="H5" s="409" t="s">
        <v>1008</v>
      </c>
      <c r="I5" s="409"/>
      <c r="J5" s="410"/>
      <c r="K5" s="410"/>
      <c r="L5" s="411"/>
    </row>
    <row r="7" spans="1:12" ht="18.75">
      <c r="A7" s="404" t="s">
        <v>891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ht="12.75">
      <c r="L8" s="274" t="s">
        <v>28</v>
      </c>
    </row>
    <row r="9" spans="1:12" ht="49.5" customHeight="1">
      <c r="A9" s="263" t="s">
        <v>109</v>
      </c>
      <c r="B9" s="254" t="s">
        <v>142</v>
      </c>
      <c r="C9" s="254" t="s">
        <v>597</v>
      </c>
      <c r="D9" s="254" t="s">
        <v>15</v>
      </c>
      <c r="E9" s="262" t="s">
        <v>296</v>
      </c>
      <c r="F9" s="262" t="s">
        <v>297</v>
      </c>
      <c r="G9" s="262" t="s">
        <v>298</v>
      </c>
      <c r="H9" s="262" t="s">
        <v>299</v>
      </c>
      <c r="I9" s="262" t="s">
        <v>300</v>
      </c>
      <c r="J9" s="262" t="s">
        <v>301</v>
      </c>
      <c r="K9" s="262" t="s">
        <v>302</v>
      </c>
      <c r="L9" s="264" t="s">
        <v>603</v>
      </c>
    </row>
    <row r="10" spans="1:12" ht="15">
      <c r="A10" s="255">
        <v>1</v>
      </c>
      <c r="B10" s="256">
        <v>2</v>
      </c>
      <c r="C10" s="256">
        <v>3</v>
      </c>
      <c r="D10" s="256">
        <v>4</v>
      </c>
      <c r="E10" s="257">
        <v>5</v>
      </c>
      <c r="F10" s="257">
        <v>6</v>
      </c>
      <c r="G10" s="257">
        <v>7</v>
      </c>
      <c r="H10" s="257">
        <v>8</v>
      </c>
      <c r="I10" s="257">
        <v>9</v>
      </c>
      <c r="J10" s="257">
        <v>10</v>
      </c>
      <c r="K10" s="257">
        <v>11</v>
      </c>
      <c r="L10" s="257">
        <v>12</v>
      </c>
    </row>
    <row r="11" spans="1:12" ht="129.75" customHeight="1">
      <c r="A11" s="258" t="s">
        <v>126</v>
      </c>
      <c r="B11" s="259" t="s">
        <v>367</v>
      </c>
      <c r="C11" s="260" t="s">
        <v>598</v>
      </c>
      <c r="D11" s="260" t="s">
        <v>35</v>
      </c>
      <c r="E11" s="261">
        <v>21.3</v>
      </c>
      <c r="F11" s="261">
        <v>21.3</v>
      </c>
      <c r="G11" s="261">
        <v>21.3</v>
      </c>
      <c r="H11" s="261">
        <v>21.3</v>
      </c>
      <c r="I11" s="261">
        <v>21.3</v>
      </c>
      <c r="J11" s="261">
        <v>21.3</v>
      </c>
      <c r="K11" s="261">
        <v>21.3</v>
      </c>
      <c r="L11" s="265">
        <f>SUM(E11:K11)</f>
        <v>149.1</v>
      </c>
    </row>
    <row r="12" spans="1:12" ht="32.25" customHeight="1">
      <c r="A12" s="258"/>
      <c r="B12" s="266" t="s">
        <v>135</v>
      </c>
      <c r="C12" s="260"/>
      <c r="D12" s="260"/>
      <c r="E12" s="275">
        <v>21.3</v>
      </c>
      <c r="F12" s="275">
        <v>21.3</v>
      </c>
      <c r="G12" s="275">
        <v>21.3</v>
      </c>
      <c r="H12" s="275">
        <v>21.3</v>
      </c>
      <c r="I12" s="275">
        <v>21.3</v>
      </c>
      <c r="J12" s="275">
        <v>21.3</v>
      </c>
      <c r="K12" s="275">
        <v>21.3</v>
      </c>
      <c r="L12" s="276">
        <v>149.1</v>
      </c>
    </row>
    <row r="13" spans="1:12" ht="62.25" customHeight="1">
      <c r="A13" s="258" t="s">
        <v>183</v>
      </c>
      <c r="B13" s="259" t="s">
        <v>295</v>
      </c>
      <c r="C13" s="260" t="s">
        <v>599</v>
      </c>
      <c r="D13" s="260" t="s">
        <v>35</v>
      </c>
      <c r="E13" s="261"/>
      <c r="F13" s="261">
        <v>0.8</v>
      </c>
      <c r="G13" s="261">
        <v>1.1</v>
      </c>
      <c r="H13" s="261">
        <v>0.2</v>
      </c>
      <c r="I13" s="261">
        <v>0.2</v>
      </c>
      <c r="J13" s="261">
        <v>0.8</v>
      </c>
      <c r="K13" s="261">
        <v>0.7</v>
      </c>
      <c r="L13" s="265">
        <f>SUM(E13:K13)</f>
        <v>3.8</v>
      </c>
    </row>
    <row r="14" spans="1:12" s="279" customFormat="1" ht="24.75" customHeight="1">
      <c r="A14" s="277"/>
      <c r="B14" s="266" t="s">
        <v>135</v>
      </c>
      <c r="C14" s="278"/>
      <c r="D14" s="278"/>
      <c r="E14" s="275"/>
      <c r="F14" s="275">
        <f aca="true" t="shared" si="0" ref="F14:K14">F13</f>
        <v>0.8</v>
      </c>
      <c r="G14" s="275">
        <f t="shared" si="0"/>
        <v>1.1</v>
      </c>
      <c r="H14" s="275">
        <f t="shared" si="0"/>
        <v>0.2</v>
      </c>
      <c r="I14" s="275">
        <f t="shared" si="0"/>
        <v>0.2</v>
      </c>
      <c r="J14" s="275">
        <f t="shared" si="0"/>
        <v>0.8</v>
      </c>
      <c r="K14" s="275">
        <f t="shared" si="0"/>
        <v>0.7</v>
      </c>
      <c r="L14" s="276">
        <v>4.7</v>
      </c>
    </row>
    <row r="15" spans="1:12" ht="81" customHeight="1">
      <c r="A15" s="258" t="s">
        <v>145</v>
      </c>
      <c r="B15" s="259" t="s">
        <v>713</v>
      </c>
      <c r="C15" s="260" t="s">
        <v>600</v>
      </c>
      <c r="D15" s="260" t="s">
        <v>35</v>
      </c>
      <c r="E15" s="261">
        <v>221.7</v>
      </c>
      <c r="F15" s="261">
        <v>221.7</v>
      </c>
      <c r="G15" s="261">
        <v>221.7</v>
      </c>
      <c r="H15" s="261">
        <v>221.7</v>
      </c>
      <c r="I15" s="261">
        <v>221.7</v>
      </c>
      <c r="J15" s="261">
        <v>221.7</v>
      </c>
      <c r="K15" s="261">
        <v>221.7</v>
      </c>
      <c r="L15" s="265">
        <f>SUM(E15:K15)</f>
        <v>1551.9</v>
      </c>
    </row>
    <row r="16" spans="1:12" ht="21" customHeight="1">
      <c r="A16" s="258"/>
      <c r="B16" s="266" t="s">
        <v>602</v>
      </c>
      <c r="C16" s="267"/>
      <c r="D16" s="267"/>
      <c r="E16" s="268">
        <f>E15</f>
        <v>221.7</v>
      </c>
      <c r="F16" s="268">
        <f aca="true" t="shared" si="1" ref="F16:K16">F15</f>
        <v>221.7</v>
      </c>
      <c r="G16" s="268">
        <f t="shared" si="1"/>
        <v>221.7</v>
      </c>
      <c r="H16" s="268">
        <f t="shared" si="1"/>
        <v>221.7</v>
      </c>
      <c r="I16" s="268">
        <f t="shared" si="1"/>
        <v>221.7</v>
      </c>
      <c r="J16" s="268">
        <f t="shared" si="1"/>
        <v>221.7</v>
      </c>
      <c r="K16" s="268">
        <f t="shared" si="1"/>
        <v>221.7</v>
      </c>
      <c r="L16" s="269">
        <f>SUM(E16:K16)</f>
        <v>1551.9</v>
      </c>
    </row>
    <row r="17" spans="1:12" ht="71.25" customHeight="1">
      <c r="A17" s="258" t="s">
        <v>202</v>
      </c>
      <c r="B17" s="270" t="s">
        <v>716</v>
      </c>
      <c r="C17" s="260" t="s">
        <v>601</v>
      </c>
      <c r="D17" s="260" t="s">
        <v>35</v>
      </c>
      <c r="E17" s="261"/>
      <c r="F17" s="261">
        <v>10.2</v>
      </c>
      <c r="G17" s="261">
        <v>14.3</v>
      </c>
      <c r="H17" s="261">
        <v>3.1</v>
      </c>
      <c r="I17" s="261">
        <v>3.1</v>
      </c>
      <c r="J17" s="261">
        <v>10.2</v>
      </c>
      <c r="K17" s="261">
        <v>9.2</v>
      </c>
      <c r="L17" s="265">
        <f>SUM(E17:K17)</f>
        <v>50.1</v>
      </c>
    </row>
    <row r="18" spans="1:12" ht="21" customHeight="1">
      <c r="A18" s="258"/>
      <c r="B18" s="266" t="s">
        <v>602</v>
      </c>
      <c r="C18" s="267"/>
      <c r="D18" s="267"/>
      <c r="E18" s="268"/>
      <c r="F18" s="268">
        <f aca="true" t="shared" si="2" ref="F18:K18">F17</f>
        <v>10.2</v>
      </c>
      <c r="G18" s="268">
        <f t="shared" si="2"/>
        <v>14.3</v>
      </c>
      <c r="H18" s="268">
        <f t="shared" si="2"/>
        <v>3.1</v>
      </c>
      <c r="I18" s="268">
        <f t="shared" si="2"/>
        <v>3.1</v>
      </c>
      <c r="J18" s="268">
        <f t="shared" si="2"/>
        <v>10.2</v>
      </c>
      <c r="K18" s="268">
        <f t="shared" si="2"/>
        <v>9.2</v>
      </c>
      <c r="L18" s="269">
        <v>59.7</v>
      </c>
    </row>
    <row r="19" spans="1:12" ht="20.25">
      <c r="A19" s="253"/>
      <c r="B19" s="271" t="s">
        <v>40</v>
      </c>
      <c r="C19" s="272"/>
      <c r="D19" s="272"/>
      <c r="E19" s="273">
        <f aca="true" t="shared" si="3" ref="E19:L19">E11+E13+E15+E17</f>
        <v>243</v>
      </c>
      <c r="F19" s="273">
        <f t="shared" si="3"/>
        <v>254</v>
      </c>
      <c r="G19" s="273">
        <f t="shared" si="3"/>
        <v>258.4</v>
      </c>
      <c r="H19" s="273">
        <f t="shared" si="3"/>
        <v>246.3</v>
      </c>
      <c r="I19" s="273">
        <f t="shared" si="3"/>
        <v>246.3</v>
      </c>
      <c r="J19" s="273">
        <f t="shared" si="3"/>
        <v>254</v>
      </c>
      <c r="K19" s="273">
        <f t="shared" si="3"/>
        <v>252.9</v>
      </c>
      <c r="L19" s="273">
        <f t="shared" si="3"/>
        <v>1754.9</v>
      </c>
    </row>
    <row r="20" spans="1:12" ht="28.5">
      <c r="A20" s="253"/>
      <c r="B20" s="271" t="s">
        <v>135</v>
      </c>
      <c r="C20" s="272"/>
      <c r="D20" s="272"/>
      <c r="E20" s="273">
        <f aca="true" t="shared" si="4" ref="E20:L20">E11+E13</f>
        <v>21.3</v>
      </c>
      <c r="F20" s="273">
        <f t="shared" si="4"/>
        <v>22.1</v>
      </c>
      <c r="G20" s="273">
        <f t="shared" si="4"/>
        <v>22.4</v>
      </c>
      <c r="H20" s="273">
        <f t="shared" si="4"/>
        <v>21.5</v>
      </c>
      <c r="I20" s="273">
        <f t="shared" si="4"/>
        <v>21.5</v>
      </c>
      <c r="J20" s="273">
        <f t="shared" si="4"/>
        <v>22.1</v>
      </c>
      <c r="K20" s="273">
        <f t="shared" si="4"/>
        <v>22</v>
      </c>
      <c r="L20" s="273">
        <f t="shared" si="4"/>
        <v>152.9</v>
      </c>
    </row>
    <row r="21" spans="1:12" ht="28.5">
      <c r="A21" s="253"/>
      <c r="B21" s="271" t="s">
        <v>602</v>
      </c>
      <c r="C21" s="272"/>
      <c r="D21" s="272"/>
      <c r="E21" s="273">
        <f aca="true" t="shared" si="5" ref="E21:L21">E15+E17</f>
        <v>221.7</v>
      </c>
      <c r="F21" s="273">
        <f t="shared" si="5"/>
        <v>231.9</v>
      </c>
      <c r="G21" s="273">
        <f t="shared" si="5"/>
        <v>236</v>
      </c>
      <c r="H21" s="273">
        <f t="shared" si="5"/>
        <v>224.8</v>
      </c>
      <c r="I21" s="273">
        <f t="shared" si="5"/>
        <v>224.8</v>
      </c>
      <c r="J21" s="273">
        <f t="shared" si="5"/>
        <v>231.9</v>
      </c>
      <c r="K21" s="273">
        <f t="shared" si="5"/>
        <v>230.9</v>
      </c>
      <c r="L21" s="273">
        <f t="shared" si="5"/>
        <v>1602</v>
      </c>
    </row>
  </sheetData>
  <sheetProtection/>
  <mergeCells count="6">
    <mergeCell ref="H1:L1"/>
    <mergeCell ref="H2:L2"/>
    <mergeCell ref="H3:L3"/>
    <mergeCell ref="I4:L4"/>
    <mergeCell ref="H5:L5"/>
    <mergeCell ref="A7:L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T22"/>
  <sheetViews>
    <sheetView view="pageBreakPreview" zoomScale="60" zoomScaleNormal="75" zoomScalePageLayoutView="0" workbookViewId="0" topLeftCell="C16">
      <selection activeCell="H4" sqref="H4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4.375" style="0" customWidth="1"/>
    <col min="4" max="4" width="30.375" style="0" customWidth="1"/>
    <col min="5" max="5" width="14.75390625" style="0" customWidth="1"/>
    <col min="6" max="6" width="12.375" style="0" customWidth="1"/>
    <col min="7" max="7" width="15.75390625" style="0" customWidth="1"/>
    <col min="8" max="8" width="13.375" style="0" customWidth="1"/>
    <col min="9" max="9" width="15.75390625" style="0" customWidth="1"/>
    <col min="10" max="11" width="14.75390625" style="0" customWidth="1"/>
    <col min="12" max="12" width="13.875" style="0" customWidth="1"/>
    <col min="13" max="13" width="15.25390625" style="0" customWidth="1"/>
    <col min="14" max="14" width="14.00390625" style="0" customWidth="1"/>
    <col min="15" max="15" width="15.875" style="0" customWidth="1"/>
    <col min="16" max="16" width="14.375" style="0" customWidth="1"/>
    <col min="17" max="17" width="15.125" style="0" customWidth="1"/>
    <col min="18" max="18" width="14.375" style="0" customWidth="1"/>
    <col min="19" max="19" width="15.625" style="0" customWidth="1"/>
    <col min="20" max="20" width="16.25390625" style="0" customWidth="1"/>
  </cols>
  <sheetData>
    <row r="1" spans="11:20" ht="12.75">
      <c r="K1" s="381" t="s">
        <v>596</v>
      </c>
      <c r="L1" s="381"/>
      <c r="M1" s="381"/>
      <c r="N1" s="381"/>
      <c r="O1" s="381"/>
      <c r="P1" s="381"/>
      <c r="Q1" s="381"/>
      <c r="R1" s="381"/>
      <c r="S1" s="388"/>
      <c r="T1" s="388"/>
    </row>
    <row r="2" spans="11:20" ht="12.75">
      <c r="K2" s="407" t="s">
        <v>11</v>
      </c>
      <c r="L2" s="407"/>
      <c r="M2" s="407"/>
      <c r="N2" s="407"/>
      <c r="O2" s="407"/>
      <c r="P2" s="407"/>
      <c r="Q2" s="407"/>
      <c r="R2" s="407"/>
      <c r="S2" s="388"/>
      <c r="T2" s="388"/>
    </row>
    <row r="3" spans="11:20" ht="12.75">
      <c r="K3" s="408" t="s">
        <v>887</v>
      </c>
      <c r="L3" s="408"/>
      <c r="M3" s="408"/>
      <c r="N3" s="408"/>
      <c r="O3" s="408"/>
      <c r="P3" s="408"/>
      <c r="Q3" s="408"/>
      <c r="R3" s="408"/>
      <c r="S3" s="388"/>
      <c r="T3" s="388"/>
    </row>
    <row r="4" spans="11:20" ht="12.75">
      <c r="K4" s="199"/>
      <c r="L4" s="199"/>
      <c r="M4" s="409" t="s">
        <v>783</v>
      </c>
      <c r="N4" s="409"/>
      <c r="O4" s="409"/>
      <c r="P4" s="409"/>
      <c r="Q4" s="409"/>
      <c r="R4" s="409"/>
      <c r="S4" s="409"/>
      <c r="T4" s="378"/>
    </row>
    <row r="5" spans="11:20" ht="12.75">
      <c r="K5" s="409" t="s">
        <v>1009</v>
      </c>
      <c r="L5" s="409"/>
      <c r="M5" s="409"/>
      <c r="N5" s="409"/>
      <c r="O5" s="410"/>
      <c r="P5" s="410"/>
      <c r="Q5" s="410"/>
      <c r="R5" s="410"/>
      <c r="S5" s="411"/>
      <c r="T5" s="388"/>
    </row>
    <row r="7" spans="1:20" ht="18.75">
      <c r="A7" s="404" t="s">
        <v>892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235"/>
    </row>
    <row r="8" spans="19:20" ht="12.75">
      <c r="S8" s="274"/>
      <c r="T8" s="274" t="s">
        <v>28</v>
      </c>
    </row>
    <row r="9" spans="1:20" ht="37.5" customHeight="1">
      <c r="A9" s="416" t="s">
        <v>109</v>
      </c>
      <c r="B9" s="414" t="s">
        <v>142</v>
      </c>
      <c r="C9" s="414" t="s">
        <v>597</v>
      </c>
      <c r="D9" s="414" t="s">
        <v>15</v>
      </c>
      <c r="E9" s="412" t="s">
        <v>296</v>
      </c>
      <c r="F9" s="413"/>
      <c r="G9" s="412" t="s">
        <v>297</v>
      </c>
      <c r="H9" s="413"/>
      <c r="I9" s="412" t="s">
        <v>298</v>
      </c>
      <c r="J9" s="413"/>
      <c r="K9" s="412" t="s">
        <v>299</v>
      </c>
      <c r="L9" s="413"/>
      <c r="M9" s="412" t="s">
        <v>300</v>
      </c>
      <c r="N9" s="413"/>
      <c r="O9" s="412" t="s">
        <v>301</v>
      </c>
      <c r="P9" s="413"/>
      <c r="Q9" s="412" t="s">
        <v>302</v>
      </c>
      <c r="R9" s="413"/>
      <c r="S9" s="412" t="s">
        <v>603</v>
      </c>
      <c r="T9" s="418"/>
    </row>
    <row r="10" spans="1:20" ht="27.75" customHeight="1">
      <c r="A10" s="417"/>
      <c r="B10" s="415"/>
      <c r="C10" s="415"/>
      <c r="D10" s="415"/>
      <c r="E10" s="262">
        <v>2021</v>
      </c>
      <c r="F10" s="262">
        <v>2022</v>
      </c>
      <c r="G10" s="262">
        <v>2021</v>
      </c>
      <c r="H10" s="262">
        <v>2022</v>
      </c>
      <c r="I10" s="262">
        <v>2021</v>
      </c>
      <c r="J10" s="262">
        <v>2022</v>
      </c>
      <c r="K10" s="262">
        <v>2021</v>
      </c>
      <c r="L10" s="262">
        <v>2022</v>
      </c>
      <c r="M10" s="262">
        <v>2021</v>
      </c>
      <c r="N10" s="262">
        <v>2022</v>
      </c>
      <c r="O10" s="262">
        <v>2021</v>
      </c>
      <c r="P10" s="262">
        <v>2022</v>
      </c>
      <c r="Q10" s="262">
        <v>2021</v>
      </c>
      <c r="R10" s="262">
        <v>2022</v>
      </c>
      <c r="S10" s="262">
        <v>2021</v>
      </c>
      <c r="T10" s="262">
        <v>2022</v>
      </c>
    </row>
    <row r="11" spans="1:20" ht="15">
      <c r="A11" s="255">
        <v>1</v>
      </c>
      <c r="B11" s="256">
        <v>2</v>
      </c>
      <c r="C11" s="256">
        <v>3</v>
      </c>
      <c r="D11" s="256">
        <v>4</v>
      </c>
      <c r="E11" s="257">
        <v>5</v>
      </c>
      <c r="F11" s="257">
        <v>6</v>
      </c>
      <c r="G11" s="257">
        <v>7</v>
      </c>
      <c r="H11" s="257">
        <v>8</v>
      </c>
      <c r="I11" s="257">
        <v>9</v>
      </c>
      <c r="J11" s="257">
        <v>10</v>
      </c>
      <c r="K11" s="257">
        <v>11</v>
      </c>
      <c r="L11" s="257">
        <v>12</v>
      </c>
      <c r="M11" s="257">
        <v>13</v>
      </c>
      <c r="N11" s="257">
        <v>14</v>
      </c>
      <c r="O11" s="257">
        <v>15</v>
      </c>
      <c r="P11" s="257">
        <v>16</v>
      </c>
      <c r="Q11" s="257">
        <v>17</v>
      </c>
      <c r="R11" s="257">
        <v>18</v>
      </c>
      <c r="S11" s="257">
        <v>19</v>
      </c>
      <c r="T11" s="257">
        <v>20</v>
      </c>
    </row>
    <row r="12" spans="1:20" ht="113.25" customHeight="1">
      <c r="A12" s="258" t="s">
        <v>126</v>
      </c>
      <c r="B12" s="259" t="s">
        <v>367</v>
      </c>
      <c r="C12" s="260" t="s">
        <v>598</v>
      </c>
      <c r="D12" s="260" t="s">
        <v>35</v>
      </c>
      <c r="E12" s="261">
        <v>21.3</v>
      </c>
      <c r="F12" s="261">
        <v>21.3</v>
      </c>
      <c r="G12" s="261">
        <v>21.3</v>
      </c>
      <c r="H12" s="261">
        <v>21.3</v>
      </c>
      <c r="I12" s="261">
        <v>21.3</v>
      </c>
      <c r="J12" s="261">
        <v>21.3</v>
      </c>
      <c r="K12" s="261">
        <v>21.3</v>
      </c>
      <c r="L12" s="261">
        <v>21.3</v>
      </c>
      <c r="M12" s="261">
        <v>21.3</v>
      </c>
      <c r="N12" s="261">
        <v>21.3</v>
      </c>
      <c r="O12" s="261">
        <v>21.3</v>
      </c>
      <c r="P12" s="261">
        <v>21.3</v>
      </c>
      <c r="Q12" s="261">
        <v>21.3</v>
      </c>
      <c r="R12" s="261">
        <v>21.3</v>
      </c>
      <c r="S12" s="265">
        <f>E12+G12+I12+K12+M12+O12+Q12</f>
        <v>149.1</v>
      </c>
      <c r="T12" s="265">
        <f>R12+P12+N12+L12+J12+H12+F12</f>
        <v>149.1</v>
      </c>
    </row>
    <row r="13" spans="1:20" s="279" customFormat="1" ht="19.5" customHeight="1">
      <c r="A13" s="277"/>
      <c r="B13" s="266" t="s">
        <v>135</v>
      </c>
      <c r="C13" s="278"/>
      <c r="D13" s="278"/>
      <c r="E13" s="275">
        <v>21.3</v>
      </c>
      <c r="F13" s="275">
        <v>21.3</v>
      </c>
      <c r="G13" s="275">
        <v>21.3</v>
      </c>
      <c r="H13" s="275">
        <v>21.3</v>
      </c>
      <c r="I13" s="275">
        <v>21.3</v>
      </c>
      <c r="J13" s="275">
        <v>21.3</v>
      </c>
      <c r="K13" s="275">
        <v>21.3</v>
      </c>
      <c r="L13" s="275">
        <v>21.3</v>
      </c>
      <c r="M13" s="275">
        <v>21.3</v>
      </c>
      <c r="N13" s="275">
        <v>21.3</v>
      </c>
      <c r="O13" s="275">
        <v>21.3</v>
      </c>
      <c r="P13" s="275">
        <v>21.3</v>
      </c>
      <c r="Q13" s="275">
        <v>21.3</v>
      </c>
      <c r="R13" s="275">
        <v>21.3</v>
      </c>
      <c r="S13" s="276">
        <f>S12</f>
        <v>149.1</v>
      </c>
      <c r="T13" s="276">
        <f>T12</f>
        <v>149.1</v>
      </c>
    </row>
    <row r="14" spans="1:20" ht="62.25" customHeight="1">
      <c r="A14" s="258" t="s">
        <v>183</v>
      </c>
      <c r="B14" s="259" t="s">
        <v>295</v>
      </c>
      <c r="C14" s="260" t="s">
        <v>599</v>
      </c>
      <c r="D14" s="260" t="s">
        <v>35</v>
      </c>
      <c r="E14" s="261"/>
      <c r="F14" s="261"/>
      <c r="G14" s="261">
        <v>0.8</v>
      </c>
      <c r="H14" s="261">
        <v>0.8</v>
      </c>
      <c r="I14" s="261">
        <v>1.1</v>
      </c>
      <c r="J14" s="261">
        <v>1.2</v>
      </c>
      <c r="K14" s="261">
        <v>0.3</v>
      </c>
      <c r="L14" s="261">
        <v>0.2</v>
      </c>
      <c r="M14" s="261">
        <v>0.3</v>
      </c>
      <c r="N14" s="261">
        <v>0.2</v>
      </c>
      <c r="O14" s="261">
        <v>0.8</v>
      </c>
      <c r="P14" s="261">
        <v>0.8</v>
      </c>
      <c r="Q14" s="261">
        <v>0.7</v>
      </c>
      <c r="R14" s="261">
        <v>0.8</v>
      </c>
      <c r="S14" s="265">
        <f>E14+G14+I14+K14+M14+O14+Q14</f>
        <v>4</v>
      </c>
      <c r="T14" s="265">
        <f>R14+P14+N14+L14+J14+H14+F14</f>
        <v>4</v>
      </c>
    </row>
    <row r="15" spans="1:20" s="279" customFormat="1" ht="19.5" customHeight="1">
      <c r="A15" s="277"/>
      <c r="B15" s="266" t="s">
        <v>135</v>
      </c>
      <c r="C15" s="278"/>
      <c r="D15" s="278"/>
      <c r="E15" s="275"/>
      <c r="F15" s="275"/>
      <c r="G15" s="275">
        <f>G14</f>
        <v>0.8</v>
      </c>
      <c r="H15" s="275">
        <f aca="true" t="shared" si="0" ref="H15:R15">H14</f>
        <v>0.8</v>
      </c>
      <c r="I15" s="275">
        <f t="shared" si="0"/>
        <v>1.1</v>
      </c>
      <c r="J15" s="275">
        <f t="shared" si="0"/>
        <v>1.2</v>
      </c>
      <c r="K15" s="275">
        <f t="shared" si="0"/>
        <v>0.3</v>
      </c>
      <c r="L15" s="275">
        <f t="shared" si="0"/>
        <v>0.2</v>
      </c>
      <c r="M15" s="275">
        <f t="shared" si="0"/>
        <v>0.3</v>
      </c>
      <c r="N15" s="275">
        <f t="shared" si="0"/>
        <v>0.2</v>
      </c>
      <c r="O15" s="275">
        <f t="shared" si="0"/>
        <v>0.8</v>
      </c>
      <c r="P15" s="275">
        <f t="shared" si="0"/>
        <v>0.8</v>
      </c>
      <c r="Q15" s="275">
        <f t="shared" si="0"/>
        <v>0.7</v>
      </c>
      <c r="R15" s="275">
        <f t="shared" si="0"/>
        <v>0.8</v>
      </c>
      <c r="S15" s="276">
        <v>5.8</v>
      </c>
      <c r="T15" s="276">
        <v>5.8</v>
      </c>
    </row>
    <row r="16" spans="1:20" ht="81" customHeight="1">
      <c r="A16" s="258" t="s">
        <v>145</v>
      </c>
      <c r="B16" s="259" t="s">
        <v>713</v>
      </c>
      <c r="C16" s="260" t="s">
        <v>600</v>
      </c>
      <c r="D16" s="260" t="s">
        <v>35</v>
      </c>
      <c r="E16" s="261">
        <v>219.8</v>
      </c>
      <c r="F16" s="261">
        <v>224</v>
      </c>
      <c r="G16" s="261">
        <v>219.8</v>
      </c>
      <c r="H16" s="261">
        <v>224</v>
      </c>
      <c r="I16" s="261">
        <v>219.8</v>
      </c>
      <c r="J16" s="261">
        <v>224</v>
      </c>
      <c r="K16" s="261">
        <v>219.8</v>
      </c>
      <c r="L16" s="261">
        <v>224</v>
      </c>
      <c r="M16" s="261">
        <v>219.8</v>
      </c>
      <c r="N16" s="261">
        <v>224</v>
      </c>
      <c r="O16" s="261">
        <v>219.8</v>
      </c>
      <c r="P16" s="261">
        <v>224</v>
      </c>
      <c r="Q16" s="261">
        <v>219.8</v>
      </c>
      <c r="R16" s="261">
        <v>224</v>
      </c>
      <c r="S16" s="265">
        <f>E16+G16+I16+K16+M16+O16+Q16</f>
        <v>1538.6</v>
      </c>
      <c r="T16" s="265">
        <f>R16+P16+N16+L16+J16+H16+F16</f>
        <v>1568</v>
      </c>
    </row>
    <row r="17" spans="1:20" ht="33" customHeight="1">
      <c r="A17" s="258"/>
      <c r="B17" s="266" t="s">
        <v>602</v>
      </c>
      <c r="C17" s="267"/>
      <c r="D17" s="267"/>
      <c r="E17" s="268">
        <f>E16</f>
        <v>219.8</v>
      </c>
      <c r="F17" s="268">
        <f aca="true" t="shared" si="1" ref="F17:R17">F16</f>
        <v>224</v>
      </c>
      <c r="G17" s="268">
        <f t="shared" si="1"/>
        <v>219.8</v>
      </c>
      <c r="H17" s="268">
        <f t="shared" si="1"/>
        <v>224</v>
      </c>
      <c r="I17" s="268">
        <f t="shared" si="1"/>
        <v>219.8</v>
      </c>
      <c r="J17" s="268">
        <f t="shared" si="1"/>
        <v>224</v>
      </c>
      <c r="K17" s="268">
        <f t="shared" si="1"/>
        <v>219.8</v>
      </c>
      <c r="L17" s="268">
        <f t="shared" si="1"/>
        <v>224</v>
      </c>
      <c r="M17" s="268">
        <f t="shared" si="1"/>
        <v>219.8</v>
      </c>
      <c r="N17" s="268">
        <f t="shared" si="1"/>
        <v>224</v>
      </c>
      <c r="O17" s="268">
        <f t="shared" si="1"/>
        <v>219.8</v>
      </c>
      <c r="P17" s="268">
        <f t="shared" si="1"/>
        <v>224</v>
      </c>
      <c r="Q17" s="268">
        <f t="shared" si="1"/>
        <v>219.8</v>
      </c>
      <c r="R17" s="268">
        <f t="shared" si="1"/>
        <v>224</v>
      </c>
      <c r="S17" s="269">
        <f>S16</f>
        <v>1538.6</v>
      </c>
      <c r="T17" s="269">
        <f>T16</f>
        <v>1568</v>
      </c>
    </row>
    <row r="18" spans="1:20" ht="78.75" customHeight="1">
      <c r="A18" s="258" t="s">
        <v>202</v>
      </c>
      <c r="B18" s="270" t="s">
        <v>716</v>
      </c>
      <c r="C18" s="260" t="s">
        <v>601</v>
      </c>
      <c r="D18" s="260" t="s">
        <v>35</v>
      </c>
      <c r="E18" s="261"/>
      <c r="F18" s="261"/>
      <c r="G18" s="261">
        <v>10.5</v>
      </c>
      <c r="H18" s="261">
        <v>10.9</v>
      </c>
      <c r="I18" s="261">
        <v>14.8</v>
      </c>
      <c r="J18" s="261">
        <v>15.2</v>
      </c>
      <c r="K18" s="261">
        <v>3.2</v>
      </c>
      <c r="L18" s="261">
        <v>3.2</v>
      </c>
      <c r="M18" s="261">
        <v>3.2</v>
      </c>
      <c r="N18" s="261">
        <v>3.2</v>
      </c>
      <c r="O18" s="261">
        <v>10.5</v>
      </c>
      <c r="P18" s="261">
        <v>10.9</v>
      </c>
      <c r="Q18" s="261">
        <v>9.5</v>
      </c>
      <c r="R18" s="261">
        <v>9.8</v>
      </c>
      <c r="S18" s="265">
        <f>E18+G18+I18+K18+M18+O18+Q18</f>
        <v>51.7</v>
      </c>
      <c r="T18" s="265">
        <f>R18+P18+N18+L18+J18+H18+F18</f>
        <v>53.2</v>
      </c>
    </row>
    <row r="19" spans="1:20" ht="27.75" customHeight="1">
      <c r="A19" s="258"/>
      <c r="B19" s="266" t="s">
        <v>602</v>
      </c>
      <c r="C19" s="267"/>
      <c r="D19" s="267"/>
      <c r="E19" s="268"/>
      <c r="F19" s="268"/>
      <c r="G19" s="268">
        <f>G18</f>
        <v>10.5</v>
      </c>
      <c r="H19" s="268">
        <f aca="true" t="shared" si="2" ref="H19:R19">H18</f>
        <v>10.9</v>
      </c>
      <c r="I19" s="268">
        <f t="shared" si="2"/>
        <v>14.8</v>
      </c>
      <c r="J19" s="268">
        <f t="shared" si="2"/>
        <v>15.2</v>
      </c>
      <c r="K19" s="268">
        <f t="shared" si="2"/>
        <v>3.2</v>
      </c>
      <c r="L19" s="268">
        <f t="shared" si="2"/>
        <v>3.2</v>
      </c>
      <c r="M19" s="268">
        <f t="shared" si="2"/>
        <v>3.2</v>
      </c>
      <c r="N19" s="268">
        <f t="shared" si="2"/>
        <v>3.2</v>
      </c>
      <c r="O19" s="268">
        <f t="shared" si="2"/>
        <v>10.5</v>
      </c>
      <c r="P19" s="268">
        <f t="shared" si="2"/>
        <v>10.9</v>
      </c>
      <c r="Q19" s="268">
        <f t="shared" si="2"/>
        <v>9.5</v>
      </c>
      <c r="R19" s="268">
        <f t="shared" si="2"/>
        <v>9.8</v>
      </c>
      <c r="S19" s="269">
        <f>S18</f>
        <v>51.7</v>
      </c>
      <c r="T19" s="269">
        <f>T18</f>
        <v>53.2</v>
      </c>
    </row>
    <row r="20" spans="1:20" ht="20.25">
      <c r="A20" s="253"/>
      <c r="B20" s="271" t="s">
        <v>40</v>
      </c>
      <c r="C20" s="272"/>
      <c r="D20" s="272"/>
      <c r="E20" s="273">
        <f aca="true" t="shared" si="3" ref="E20:T20">E12+E14+E16+E18</f>
        <v>241.1</v>
      </c>
      <c r="F20" s="273">
        <f t="shared" si="3"/>
        <v>245.3</v>
      </c>
      <c r="G20" s="273">
        <f t="shared" si="3"/>
        <v>252.4</v>
      </c>
      <c r="H20" s="273">
        <f t="shared" si="3"/>
        <v>257</v>
      </c>
      <c r="I20" s="273">
        <f t="shared" si="3"/>
        <v>257</v>
      </c>
      <c r="J20" s="273">
        <f t="shared" si="3"/>
        <v>261.7</v>
      </c>
      <c r="K20" s="273">
        <f t="shared" si="3"/>
        <v>244.6</v>
      </c>
      <c r="L20" s="273">
        <f t="shared" si="3"/>
        <v>248.7</v>
      </c>
      <c r="M20" s="273">
        <f t="shared" si="3"/>
        <v>244.6</v>
      </c>
      <c r="N20" s="273">
        <f t="shared" si="3"/>
        <v>248.7</v>
      </c>
      <c r="O20" s="273">
        <f t="shared" si="3"/>
        <v>252.4</v>
      </c>
      <c r="P20" s="273">
        <f t="shared" si="3"/>
        <v>257</v>
      </c>
      <c r="Q20" s="273">
        <f t="shared" si="3"/>
        <v>251.3</v>
      </c>
      <c r="R20" s="273">
        <f t="shared" si="3"/>
        <v>255.9</v>
      </c>
      <c r="S20" s="273">
        <f t="shared" si="3"/>
        <v>1743.4</v>
      </c>
      <c r="T20" s="273">
        <f t="shared" si="3"/>
        <v>1774.3</v>
      </c>
    </row>
    <row r="21" spans="1:20" ht="28.5">
      <c r="A21" s="253"/>
      <c r="B21" s="271" t="s">
        <v>135</v>
      </c>
      <c r="C21" s="272"/>
      <c r="D21" s="272"/>
      <c r="E21" s="273">
        <f aca="true" t="shared" si="4" ref="E21:T21">E12+E14</f>
        <v>21.3</v>
      </c>
      <c r="F21" s="273">
        <f t="shared" si="4"/>
        <v>21.3</v>
      </c>
      <c r="G21" s="273">
        <f t="shared" si="4"/>
        <v>22.1</v>
      </c>
      <c r="H21" s="273">
        <f t="shared" si="4"/>
        <v>22.1</v>
      </c>
      <c r="I21" s="273">
        <f t="shared" si="4"/>
        <v>22.4</v>
      </c>
      <c r="J21" s="273">
        <f t="shared" si="4"/>
        <v>22.5</v>
      </c>
      <c r="K21" s="273">
        <f t="shared" si="4"/>
        <v>21.6</v>
      </c>
      <c r="L21" s="273">
        <f t="shared" si="4"/>
        <v>21.5</v>
      </c>
      <c r="M21" s="273">
        <f t="shared" si="4"/>
        <v>21.6</v>
      </c>
      <c r="N21" s="273">
        <f t="shared" si="4"/>
        <v>21.5</v>
      </c>
      <c r="O21" s="273">
        <f t="shared" si="4"/>
        <v>22.1</v>
      </c>
      <c r="P21" s="273">
        <f t="shared" si="4"/>
        <v>22.1</v>
      </c>
      <c r="Q21" s="273">
        <f t="shared" si="4"/>
        <v>22</v>
      </c>
      <c r="R21" s="273">
        <f t="shared" si="4"/>
        <v>22.1</v>
      </c>
      <c r="S21" s="273">
        <f t="shared" si="4"/>
        <v>153.1</v>
      </c>
      <c r="T21" s="273">
        <f t="shared" si="4"/>
        <v>153.1</v>
      </c>
    </row>
    <row r="22" spans="1:20" ht="28.5">
      <c r="A22" s="253"/>
      <c r="B22" s="271" t="s">
        <v>602</v>
      </c>
      <c r="C22" s="272"/>
      <c r="D22" s="272"/>
      <c r="E22" s="273">
        <f aca="true" t="shared" si="5" ref="E22:T22">E16+E18</f>
        <v>219.8</v>
      </c>
      <c r="F22" s="273">
        <f t="shared" si="5"/>
        <v>224</v>
      </c>
      <c r="G22" s="273">
        <f t="shared" si="5"/>
        <v>230.3</v>
      </c>
      <c r="H22" s="273">
        <f t="shared" si="5"/>
        <v>234.9</v>
      </c>
      <c r="I22" s="273">
        <f t="shared" si="5"/>
        <v>234.6</v>
      </c>
      <c r="J22" s="273">
        <f t="shared" si="5"/>
        <v>239.2</v>
      </c>
      <c r="K22" s="273">
        <f t="shared" si="5"/>
        <v>223</v>
      </c>
      <c r="L22" s="273">
        <f t="shared" si="5"/>
        <v>227.2</v>
      </c>
      <c r="M22" s="273">
        <f t="shared" si="5"/>
        <v>223</v>
      </c>
      <c r="N22" s="273">
        <f t="shared" si="5"/>
        <v>227.2</v>
      </c>
      <c r="O22" s="273">
        <f t="shared" si="5"/>
        <v>230.3</v>
      </c>
      <c r="P22" s="273">
        <f t="shared" si="5"/>
        <v>234.9</v>
      </c>
      <c r="Q22" s="273">
        <f t="shared" si="5"/>
        <v>229.3</v>
      </c>
      <c r="R22" s="273">
        <f t="shared" si="5"/>
        <v>233.8</v>
      </c>
      <c r="S22" s="273">
        <f t="shared" si="5"/>
        <v>1590.3</v>
      </c>
      <c r="T22" s="273">
        <f t="shared" si="5"/>
        <v>1621.2</v>
      </c>
    </row>
  </sheetData>
  <sheetProtection/>
  <mergeCells count="18">
    <mergeCell ref="I9:J9"/>
    <mergeCell ref="K9:L9"/>
    <mergeCell ref="M9:N9"/>
    <mergeCell ref="O9:P9"/>
    <mergeCell ref="Q9:R9"/>
    <mergeCell ref="S9:T9"/>
    <mergeCell ref="E9:F9"/>
    <mergeCell ref="D9:D10"/>
    <mergeCell ref="C9:C10"/>
    <mergeCell ref="B9:B10"/>
    <mergeCell ref="A9:A10"/>
    <mergeCell ref="G9:H9"/>
    <mergeCell ref="K5:T5"/>
    <mergeCell ref="A7:S7"/>
    <mergeCell ref="K1:T1"/>
    <mergeCell ref="K2:T2"/>
    <mergeCell ref="K3:T3"/>
    <mergeCell ref="M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3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38.625" style="0" customWidth="1"/>
    <col min="3" max="3" width="14.375" style="0" customWidth="1"/>
    <col min="4" max="4" width="28.375" style="0" customWidth="1"/>
    <col min="5" max="5" width="19.375" style="0" customWidth="1"/>
    <col min="6" max="13" width="19.75390625" style="0" customWidth="1"/>
  </cols>
  <sheetData>
    <row r="1" spans="8:13" ht="12.75">
      <c r="H1" s="381" t="s">
        <v>197</v>
      </c>
      <c r="I1" s="381"/>
      <c r="J1" s="381"/>
      <c r="K1" s="381"/>
      <c r="L1" s="381"/>
      <c r="M1" s="388"/>
    </row>
    <row r="2" spans="8:13" ht="12.75">
      <c r="H2" s="407" t="s">
        <v>11</v>
      </c>
      <c r="I2" s="407"/>
      <c r="J2" s="407"/>
      <c r="K2" s="407"/>
      <c r="L2" s="407"/>
      <c r="M2" s="388"/>
    </row>
    <row r="3" spans="8:13" ht="12.75">
      <c r="H3" s="408" t="s">
        <v>887</v>
      </c>
      <c r="I3" s="408"/>
      <c r="J3" s="408"/>
      <c r="K3" s="408"/>
      <c r="L3" s="408"/>
      <c r="M3" s="388"/>
    </row>
    <row r="4" spans="8:13" ht="12.75">
      <c r="H4" s="199"/>
      <c r="I4" s="409" t="s">
        <v>783</v>
      </c>
      <c r="J4" s="409"/>
      <c r="K4" s="409"/>
      <c r="L4" s="409"/>
      <c r="M4" s="409"/>
    </row>
    <row r="5" spans="8:13" ht="12.75">
      <c r="H5" s="409" t="s">
        <v>1008</v>
      </c>
      <c r="I5" s="409"/>
      <c r="J5" s="410"/>
      <c r="K5" s="410"/>
      <c r="L5" s="410"/>
      <c r="M5" s="411"/>
    </row>
    <row r="7" spans="1:13" ht="39.75" customHeight="1">
      <c r="A7" s="404" t="s">
        <v>912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</row>
    <row r="8" ht="12.75">
      <c r="M8" s="274" t="s">
        <v>28</v>
      </c>
    </row>
    <row r="9" spans="1:13" ht="49.5" customHeight="1">
      <c r="A9" s="263" t="s">
        <v>109</v>
      </c>
      <c r="B9" s="254" t="s">
        <v>142</v>
      </c>
      <c r="C9" s="254" t="s">
        <v>597</v>
      </c>
      <c r="D9" s="254" t="s">
        <v>15</v>
      </c>
      <c r="E9" s="262" t="s">
        <v>296</v>
      </c>
      <c r="F9" s="262" t="s">
        <v>297</v>
      </c>
      <c r="G9" s="262" t="s">
        <v>298</v>
      </c>
      <c r="H9" s="262" t="s">
        <v>299</v>
      </c>
      <c r="I9" s="262" t="s">
        <v>300</v>
      </c>
      <c r="J9" s="262" t="s">
        <v>301</v>
      </c>
      <c r="K9" s="262" t="s">
        <v>302</v>
      </c>
      <c r="L9" s="262" t="s">
        <v>916</v>
      </c>
      <c r="M9" s="264" t="s">
        <v>603</v>
      </c>
    </row>
    <row r="10" spans="1:13" ht="15">
      <c r="A10" s="255">
        <v>1</v>
      </c>
      <c r="B10" s="256">
        <v>2</v>
      </c>
      <c r="C10" s="256">
        <v>3</v>
      </c>
      <c r="D10" s="256">
        <v>4</v>
      </c>
      <c r="E10" s="257">
        <v>5</v>
      </c>
      <c r="F10" s="257">
        <v>6</v>
      </c>
      <c r="G10" s="257">
        <v>7</v>
      </c>
      <c r="H10" s="257">
        <v>8</v>
      </c>
      <c r="I10" s="257">
        <v>9</v>
      </c>
      <c r="J10" s="257">
        <v>10</v>
      </c>
      <c r="K10" s="257">
        <v>11</v>
      </c>
      <c r="L10" s="257"/>
      <c r="M10" s="257">
        <v>13</v>
      </c>
    </row>
    <row r="11" spans="1:13" ht="70.5" customHeight="1">
      <c r="A11" s="258" t="s">
        <v>126</v>
      </c>
      <c r="B11" s="259" t="s">
        <v>604</v>
      </c>
      <c r="C11" s="260" t="s">
        <v>605</v>
      </c>
      <c r="D11" s="260" t="s">
        <v>35</v>
      </c>
      <c r="E11" s="261">
        <v>0</v>
      </c>
      <c r="F11" s="261">
        <v>4068.67</v>
      </c>
      <c r="G11" s="261">
        <v>832</v>
      </c>
      <c r="H11" s="261">
        <v>624</v>
      </c>
      <c r="I11" s="261">
        <v>9177.33</v>
      </c>
      <c r="J11" s="261">
        <v>780</v>
      </c>
      <c r="K11" s="261">
        <v>12168.67</v>
      </c>
      <c r="L11" s="261">
        <v>8116</v>
      </c>
      <c r="M11" s="265">
        <f>SUM(E11:L11)</f>
        <v>35766.67</v>
      </c>
    </row>
    <row r="12" spans="1:13" ht="20.25">
      <c r="A12" s="253"/>
      <c r="B12" s="271" t="s">
        <v>40</v>
      </c>
      <c r="C12" s="272"/>
      <c r="D12" s="272"/>
      <c r="E12" s="273">
        <f aca="true" t="shared" si="0" ref="E12:M12">E11</f>
        <v>0</v>
      </c>
      <c r="F12" s="273">
        <f t="shared" si="0"/>
        <v>4068.67</v>
      </c>
      <c r="G12" s="273">
        <f t="shared" si="0"/>
        <v>832</v>
      </c>
      <c r="H12" s="273">
        <f t="shared" si="0"/>
        <v>624</v>
      </c>
      <c r="I12" s="273">
        <f t="shared" si="0"/>
        <v>9177.33</v>
      </c>
      <c r="J12" s="273">
        <f t="shared" si="0"/>
        <v>780</v>
      </c>
      <c r="K12" s="273">
        <f t="shared" si="0"/>
        <v>12168.67</v>
      </c>
      <c r="L12" s="273">
        <f>L11</f>
        <v>8116</v>
      </c>
      <c r="M12" s="273">
        <f t="shared" si="0"/>
        <v>35766.67</v>
      </c>
    </row>
    <row r="13" spans="1:13" ht="28.5">
      <c r="A13" s="253"/>
      <c r="B13" s="271" t="s">
        <v>144</v>
      </c>
      <c r="C13" s="272"/>
      <c r="D13" s="272"/>
      <c r="E13" s="273">
        <f aca="true" t="shared" si="1" ref="E13:M13">E12</f>
        <v>0</v>
      </c>
      <c r="F13" s="273">
        <f t="shared" si="1"/>
        <v>4068.67</v>
      </c>
      <c r="G13" s="273">
        <f t="shared" si="1"/>
        <v>832</v>
      </c>
      <c r="H13" s="273">
        <f t="shared" si="1"/>
        <v>624</v>
      </c>
      <c r="I13" s="273">
        <f t="shared" si="1"/>
        <v>9177.33</v>
      </c>
      <c r="J13" s="273">
        <f t="shared" si="1"/>
        <v>780</v>
      </c>
      <c r="K13" s="273">
        <f t="shared" si="1"/>
        <v>12168.67</v>
      </c>
      <c r="L13" s="273">
        <f>L12</f>
        <v>8116</v>
      </c>
      <c r="M13" s="273">
        <f t="shared" si="1"/>
        <v>35766.67</v>
      </c>
    </row>
  </sheetData>
  <sheetProtection/>
  <mergeCells count="6">
    <mergeCell ref="H1:M1"/>
    <mergeCell ref="H2:M2"/>
    <mergeCell ref="H3:M3"/>
    <mergeCell ref="I4:M4"/>
    <mergeCell ref="H5:M5"/>
    <mergeCell ref="A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V14"/>
  <sheetViews>
    <sheetView view="pageBreakPreview" zoomScaleSheetLayoutView="100" workbookViewId="0" topLeftCell="K1">
      <selection activeCell="K2" sqref="K2:V2"/>
    </sheetView>
  </sheetViews>
  <sheetFormatPr defaultColWidth="9.00390625" defaultRowHeight="12.75"/>
  <cols>
    <col min="1" max="1" width="4.625" style="0" customWidth="1"/>
    <col min="2" max="2" width="31.25390625" style="0" customWidth="1"/>
    <col min="3" max="3" width="12.875" style="0" customWidth="1"/>
    <col min="4" max="4" width="28.375" style="0" customWidth="1"/>
    <col min="5" max="5" width="13.875" style="0" customWidth="1"/>
    <col min="6" max="6" width="14.125" style="0" customWidth="1"/>
    <col min="7" max="8" width="13.625" style="0" customWidth="1"/>
    <col min="9" max="9" width="14.125" style="0" customWidth="1"/>
    <col min="10" max="11" width="13.875" style="0" customWidth="1"/>
    <col min="12" max="12" width="13.625" style="0" customWidth="1"/>
    <col min="13" max="13" width="14.375" style="0" customWidth="1"/>
    <col min="14" max="14" width="13.875" style="0" customWidth="1"/>
    <col min="15" max="15" width="14.625" style="0" customWidth="1"/>
    <col min="16" max="16" width="12.75390625" style="0" customWidth="1"/>
    <col min="17" max="17" width="15.00390625" style="0" customWidth="1"/>
    <col min="18" max="20" width="14.625" style="0" customWidth="1"/>
    <col min="21" max="21" width="14.875" style="0" customWidth="1"/>
    <col min="22" max="22" width="13.375" style="0" customWidth="1"/>
  </cols>
  <sheetData>
    <row r="1" spans="11:22" ht="12.75">
      <c r="K1" s="381" t="s">
        <v>606</v>
      </c>
      <c r="L1" s="381"/>
      <c r="M1" s="381"/>
      <c r="N1" s="381"/>
      <c r="O1" s="381"/>
      <c r="P1" s="381"/>
      <c r="Q1" s="381"/>
      <c r="R1" s="381"/>
      <c r="S1" s="381"/>
      <c r="T1" s="381"/>
      <c r="U1" s="388"/>
      <c r="V1" s="388"/>
    </row>
    <row r="2" spans="11:22" ht="12.75">
      <c r="K2" s="407" t="s">
        <v>11</v>
      </c>
      <c r="L2" s="407"/>
      <c r="M2" s="407"/>
      <c r="N2" s="407"/>
      <c r="O2" s="407"/>
      <c r="P2" s="407"/>
      <c r="Q2" s="407"/>
      <c r="R2" s="407"/>
      <c r="S2" s="407"/>
      <c r="T2" s="407"/>
      <c r="U2" s="388"/>
      <c r="V2" s="388"/>
    </row>
    <row r="3" spans="11:22" ht="12.75">
      <c r="K3" s="408" t="s">
        <v>887</v>
      </c>
      <c r="L3" s="408"/>
      <c r="M3" s="408"/>
      <c r="N3" s="408"/>
      <c r="O3" s="408"/>
      <c r="P3" s="408"/>
      <c r="Q3" s="408"/>
      <c r="R3" s="408"/>
      <c r="S3" s="408"/>
      <c r="T3" s="408"/>
      <c r="U3" s="388"/>
      <c r="V3" s="388"/>
    </row>
    <row r="4" spans="11:22" ht="12.75">
      <c r="K4" s="199"/>
      <c r="L4" s="199"/>
      <c r="M4" s="409" t="s">
        <v>783</v>
      </c>
      <c r="N4" s="409"/>
      <c r="O4" s="409"/>
      <c r="P4" s="409"/>
      <c r="Q4" s="409"/>
      <c r="R4" s="409"/>
      <c r="S4" s="409"/>
      <c r="T4" s="409"/>
      <c r="U4" s="409"/>
      <c r="V4" s="378"/>
    </row>
    <row r="5" spans="11:22" ht="12.75">
      <c r="K5" s="409" t="s">
        <v>1008</v>
      </c>
      <c r="L5" s="409"/>
      <c r="M5" s="409"/>
      <c r="N5" s="409"/>
      <c r="O5" s="410"/>
      <c r="P5" s="410"/>
      <c r="Q5" s="410"/>
      <c r="R5" s="410"/>
      <c r="S5" s="410"/>
      <c r="T5" s="410"/>
      <c r="U5" s="411"/>
      <c r="V5" s="388"/>
    </row>
    <row r="7" spans="1:22" ht="45.75" customHeight="1">
      <c r="A7" s="404" t="s">
        <v>913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235"/>
    </row>
    <row r="8" spans="21:22" ht="12.75">
      <c r="U8" s="274"/>
      <c r="V8" s="274" t="s">
        <v>28</v>
      </c>
    </row>
    <row r="9" spans="1:22" ht="49.5" customHeight="1">
      <c r="A9" s="416" t="s">
        <v>109</v>
      </c>
      <c r="B9" s="414" t="s">
        <v>142</v>
      </c>
      <c r="C9" s="414" t="s">
        <v>597</v>
      </c>
      <c r="D9" s="414" t="s">
        <v>15</v>
      </c>
      <c r="E9" s="412" t="s">
        <v>296</v>
      </c>
      <c r="F9" s="413"/>
      <c r="G9" s="412" t="s">
        <v>297</v>
      </c>
      <c r="H9" s="413"/>
      <c r="I9" s="412" t="s">
        <v>298</v>
      </c>
      <c r="J9" s="413"/>
      <c r="K9" s="412" t="s">
        <v>299</v>
      </c>
      <c r="L9" s="413"/>
      <c r="M9" s="412" t="s">
        <v>300</v>
      </c>
      <c r="N9" s="413"/>
      <c r="O9" s="412" t="s">
        <v>301</v>
      </c>
      <c r="P9" s="413"/>
      <c r="Q9" s="412" t="s">
        <v>302</v>
      </c>
      <c r="R9" s="413"/>
      <c r="S9" s="412" t="s">
        <v>916</v>
      </c>
      <c r="T9" s="413"/>
      <c r="U9" s="412" t="s">
        <v>40</v>
      </c>
      <c r="V9" s="418"/>
    </row>
    <row r="10" spans="1:22" ht="25.5" customHeight="1">
      <c r="A10" s="417"/>
      <c r="B10" s="415"/>
      <c r="C10" s="415"/>
      <c r="D10" s="415"/>
      <c r="E10" s="262">
        <v>2021</v>
      </c>
      <c r="F10" s="262">
        <v>2022</v>
      </c>
      <c r="G10" s="262">
        <v>2021</v>
      </c>
      <c r="H10" s="262">
        <v>2022</v>
      </c>
      <c r="I10" s="262">
        <v>2021</v>
      </c>
      <c r="J10" s="262">
        <v>2022</v>
      </c>
      <c r="K10" s="262">
        <v>2021</v>
      </c>
      <c r="L10" s="262">
        <v>2022</v>
      </c>
      <c r="M10" s="262">
        <v>2021</v>
      </c>
      <c r="N10" s="262">
        <v>2022</v>
      </c>
      <c r="O10" s="262">
        <v>2021</v>
      </c>
      <c r="P10" s="262">
        <v>2022</v>
      </c>
      <c r="Q10" s="262">
        <v>2021</v>
      </c>
      <c r="R10" s="262">
        <v>2022</v>
      </c>
      <c r="S10" s="262">
        <v>2021</v>
      </c>
      <c r="T10" s="262">
        <v>2022</v>
      </c>
      <c r="U10" s="262">
        <v>2021</v>
      </c>
      <c r="V10" s="262">
        <v>2022</v>
      </c>
    </row>
    <row r="11" spans="1:22" ht="15">
      <c r="A11" s="255">
        <v>1</v>
      </c>
      <c r="B11" s="256">
        <v>2</v>
      </c>
      <c r="C11" s="256">
        <v>3</v>
      </c>
      <c r="D11" s="256">
        <v>4</v>
      </c>
      <c r="E11" s="257">
        <v>5</v>
      </c>
      <c r="F11" s="257">
        <v>6</v>
      </c>
      <c r="G11" s="257">
        <v>7</v>
      </c>
      <c r="H11" s="257">
        <v>8</v>
      </c>
      <c r="I11" s="257">
        <v>9</v>
      </c>
      <c r="J11" s="257">
        <v>10</v>
      </c>
      <c r="K11" s="257">
        <v>11</v>
      </c>
      <c r="L11" s="257">
        <v>12</v>
      </c>
      <c r="M11" s="257">
        <v>13</v>
      </c>
      <c r="N11" s="257">
        <v>14</v>
      </c>
      <c r="O11" s="257">
        <v>15</v>
      </c>
      <c r="P11" s="257">
        <v>16</v>
      </c>
      <c r="Q11" s="257">
        <v>17</v>
      </c>
      <c r="R11" s="257">
        <v>18</v>
      </c>
      <c r="S11" s="257">
        <v>17</v>
      </c>
      <c r="T11" s="257">
        <v>18</v>
      </c>
      <c r="U11" s="257">
        <v>19</v>
      </c>
      <c r="V11" s="257">
        <v>20</v>
      </c>
    </row>
    <row r="12" spans="1:22" ht="70.5" customHeight="1">
      <c r="A12" s="329" t="s">
        <v>126</v>
      </c>
      <c r="B12" s="330" t="s">
        <v>604</v>
      </c>
      <c r="C12" s="331" t="s">
        <v>605</v>
      </c>
      <c r="D12" s="331" t="s">
        <v>35</v>
      </c>
      <c r="E12" s="332">
        <v>0</v>
      </c>
      <c r="F12" s="332">
        <v>0</v>
      </c>
      <c r="G12" s="332">
        <v>4068.67</v>
      </c>
      <c r="H12" s="332">
        <v>4068.67</v>
      </c>
      <c r="I12" s="332">
        <v>832</v>
      </c>
      <c r="J12" s="332">
        <v>832</v>
      </c>
      <c r="K12" s="332">
        <v>624</v>
      </c>
      <c r="L12" s="332">
        <v>624</v>
      </c>
      <c r="M12" s="332">
        <v>9177.33</v>
      </c>
      <c r="N12" s="332">
        <v>9177.33</v>
      </c>
      <c r="O12" s="332">
        <v>780</v>
      </c>
      <c r="P12" s="332">
        <v>780</v>
      </c>
      <c r="Q12" s="332">
        <v>12168.67</v>
      </c>
      <c r="R12" s="332">
        <v>12168.67</v>
      </c>
      <c r="S12" s="332">
        <v>8116</v>
      </c>
      <c r="T12" s="332">
        <v>8116</v>
      </c>
      <c r="U12" s="333">
        <f>E12+G12+I12+K12+M12+O12+Q12+S12</f>
        <v>35766.67</v>
      </c>
      <c r="V12" s="333">
        <f>R12+P12+N12+L12+J12+H12+F12+T12</f>
        <v>35766.67</v>
      </c>
    </row>
    <row r="13" spans="1:22" ht="20.25">
      <c r="A13" s="253"/>
      <c r="B13" s="271" t="s">
        <v>40</v>
      </c>
      <c r="C13" s="272"/>
      <c r="D13" s="272"/>
      <c r="E13" s="273">
        <f aca="true" t="shared" si="0" ref="E13:V13">E12</f>
        <v>0</v>
      </c>
      <c r="F13" s="273">
        <f t="shared" si="0"/>
        <v>0</v>
      </c>
      <c r="G13" s="273">
        <f t="shared" si="0"/>
        <v>4068.67</v>
      </c>
      <c r="H13" s="273">
        <f t="shared" si="0"/>
        <v>4068.67</v>
      </c>
      <c r="I13" s="273">
        <f t="shared" si="0"/>
        <v>832</v>
      </c>
      <c r="J13" s="273">
        <f t="shared" si="0"/>
        <v>832</v>
      </c>
      <c r="K13" s="273">
        <f t="shared" si="0"/>
        <v>624</v>
      </c>
      <c r="L13" s="273">
        <f t="shared" si="0"/>
        <v>624</v>
      </c>
      <c r="M13" s="273">
        <f t="shared" si="0"/>
        <v>9177.33</v>
      </c>
      <c r="N13" s="273">
        <f t="shared" si="0"/>
        <v>9177.33</v>
      </c>
      <c r="O13" s="273">
        <f t="shared" si="0"/>
        <v>780</v>
      </c>
      <c r="P13" s="273">
        <f t="shared" si="0"/>
        <v>780</v>
      </c>
      <c r="Q13" s="273">
        <f t="shared" si="0"/>
        <v>12168.67</v>
      </c>
      <c r="R13" s="273">
        <f t="shared" si="0"/>
        <v>12168.67</v>
      </c>
      <c r="S13" s="273">
        <f>S12</f>
        <v>8116</v>
      </c>
      <c r="T13" s="273">
        <f>T12</f>
        <v>8116</v>
      </c>
      <c r="U13" s="273">
        <f t="shared" si="0"/>
        <v>35766.67</v>
      </c>
      <c r="V13" s="273">
        <f t="shared" si="0"/>
        <v>35766.67</v>
      </c>
    </row>
    <row r="14" spans="1:22" ht="28.5">
      <c r="A14" s="253"/>
      <c r="B14" s="271" t="s">
        <v>144</v>
      </c>
      <c r="C14" s="272"/>
      <c r="D14" s="272"/>
      <c r="E14" s="273">
        <f>E13</f>
        <v>0</v>
      </c>
      <c r="F14" s="273">
        <f>F13</f>
        <v>0</v>
      </c>
      <c r="G14" s="273">
        <f>G13</f>
        <v>4068.67</v>
      </c>
      <c r="H14" s="273">
        <f>H13</f>
        <v>4068.67</v>
      </c>
      <c r="I14" s="273">
        <f aca="true" t="shared" si="1" ref="I14:V14">I13</f>
        <v>832</v>
      </c>
      <c r="J14" s="273">
        <f t="shared" si="1"/>
        <v>832</v>
      </c>
      <c r="K14" s="273">
        <f t="shared" si="1"/>
        <v>624</v>
      </c>
      <c r="L14" s="273">
        <f t="shared" si="1"/>
        <v>624</v>
      </c>
      <c r="M14" s="273">
        <f t="shared" si="1"/>
        <v>9177.33</v>
      </c>
      <c r="N14" s="273">
        <f t="shared" si="1"/>
        <v>9177.33</v>
      </c>
      <c r="O14" s="273">
        <f t="shared" si="1"/>
        <v>780</v>
      </c>
      <c r="P14" s="273">
        <f t="shared" si="1"/>
        <v>780</v>
      </c>
      <c r="Q14" s="273">
        <f t="shared" si="1"/>
        <v>12168.67</v>
      </c>
      <c r="R14" s="273">
        <f t="shared" si="1"/>
        <v>12168.67</v>
      </c>
      <c r="S14" s="273">
        <f>S13</f>
        <v>8116</v>
      </c>
      <c r="T14" s="273">
        <f>T13</f>
        <v>8116</v>
      </c>
      <c r="U14" s="273">
        <f t="shared" si="1"/>
        <v>35766.67</v>
      </c>
      <c r="V14" s="273">
        <f t="shared" si="1"/>
        <v>35766.67</v>
      </c>
    </row>
  </sheetData>
  <sheetProtection/>
  <mergeCells count="19">
    <mergeCell ref="K1:V1"/>
    <mergeCell ref="K2:V2"/>
    <mergeCell ref="K3:V3"/>
    <mergeCell ref="M4:V4"/>
    <mergeCell ref="E9:F9"/>
    <mergeCell ref="A9:A10"/>
    <mergeCell ref="B9:B10"/>
    <mergeCell ref="C9:C10"/>
    <mergeCell ref="D9:D10"/>
    <mergeCell ref="G9:H9"/>
    <mergeCell ref="K5:V5"/>
    <mergeCell ref="I9:J9"/>
    <mergeCell ref="K9:L9"/>
    <mergeCell ref="M9:N9"/>
    <mergeCell ref="O9:P9"/>
    <mergeCell ref="Q9:R9"/>
    <mergeCell ref="U9:V9"/>
    <mergeCell ref="A7:U7"/>
    <mergeCell ref="S9:T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  <colBreaks count="1" manualBreakCount="1">
    <brk id="10" max="1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4.25390625" style="0" customWidth="1"/>
    <col min="2" max="2" width="21.125" style="0" customWidth="1"/>
    <col min="3" max="3" width="23.625" style="0" customWidth="1"/>
    <col min="4" max="4" width="21.875" style="0" customWidth="1"/>
  </cols>
  <sheetData>
    <row r="1" ht="15.75">
      <c r="D1" s="2" t="s">
        <v>613</v>
      </c>
    </row>
    <row r="2" ht="15.75">
      <c r="D2" s="2" t="s">
        <v>11</v>
      </c>
    </row>
    <row r="3" ht="15.75">
      <c r="D3" s="2" t="s">
        <v>887</v>
      </c>
    </row>
    <row r="4" ht="15.75">
      <c r="D4" s="2" t="s">
        <v>783</v>
      </c>
    </row>
    <row r="5" ht="15.75">
      <c r="D5" s="2" t="s">
        <v>1008</v>
      </c>
    </row>
    <row r="6" ht="15.75">
      <c r="D6" s="280"/>
    </row>
    <row r="7" s="281" customFormat="1" ht="21" customHeight="1"/>
    <row r="8" s="281" customFormat="1" ht="21" customHeight="1"/>
    <row r="9" spans="1:4" s="281" customFormat="1" ht="55.5" customHeight="1">
      <c r="A9" s="419" t="s">
        <v>893</v>
      </c>
      <c r="B9" s="419"/>
      <c r="C9" s="419"/>
      <c r="D9" s="419"/>
    </row>
    <row r="10" spans="1:3" s="281" customFormat="1" ht="18.75">
      <c r="A10" s="282"/>
      <c r="B10" s="283"/>
      <c r="C10" s="283"/>
    </row>
    <row r="11" spans="1:4" s="281" customFormat="1" ht="18.75">
      <c r="A11" s="284"/>
      <c r="D11" s="285" t="s">
        <v>110</v>
      </c>
    </row>
    <row r="12" spans="1:4" s="288" customFormat="1" ht="21.75" customHeight="1">
      <c r="A12" s="286" t="s">
        <v>607</v>
      </c>
      <c r="B12" s="287" t="s">
        <v>642</v>
      </c>
      <c r="C12" s="287" t="s">
        <v>655</v>
      </c>
      <c r="D12" s="287" t="s">
        <v>894</v>
      </c>
    </row>
    <row r="13" spans="1:4" s="281" customFormat="1" ht="40.5" customHeight="1">
      <c r="A13" s="289" t="s">
        <v>608</v>
      </c>
      <c r="B13" s="290">
        <v>0</v>
      </c>
      <c r="C13" s="290">
        <v>0</v>
      </c>
      <c r="D13" s="290">
        <v>0</v>
      </c>
    </row>
    <row r="14" spans="1:4" s="281" customFormat="1" ht="41.25" customHeight="1">
      <c r="A14" s="289" t="s">
        <v>609</v>
      </c>
      <c r="B14" s="292">
        <v>0</v>
      </c>
      <c r="C14" s="292">
        <v>0</v>
      </c>
      <c r="D14" s="292">
        <v>0</v>
      </c>
    </row>
    <row r="15" spans="1:4" s="281" customFormat="1" ht="18.75">
      <c r="A15" s="293" t="s">
        <v>610</v>
      </c>
      <c r="B15" s="291">
        <v>0</v>
      </c>
      <c r="C15" s="291">
        <v>0</v>
      </c>
      <c r="D15" s="291">
        <v>0</v>
      </c>
    </row>
    <row r="16" spans="1:4" s="281" customFormat="1" ht="18.75">
      <c r="A16" s="293" t="s">
        <v>611</v>
      </c>
      <c r="B16" s="291">
        <v>0</v>
      </c>
      <c r="C16" s="291">
        <v>0</v>
      </c>
      <c r="D16" s="291">
        <v>0</v>
      </c>
    </row>
    <row r="17" spans="1:4" s="281" customFormat="1" ht="62.25" customHeight="1">
      <c r="A17" s="289" t="s">
        <v>612</v>
      </c>
      <c r="B17" s="294">
        <v>0</v>
      </c>
      <c r="C17" s="294">
        <v>0</v>
      </c>
      <c r="D17" s="294">
        <v>0</v>
      </c>
    </row>
    <row r="18" spans="1:4" s="281" customFormat="1" ht="18.75">
      <c r="A18" s="295" t="s">
        <v>610</v>
      </c>
      <c r="B18" s="291">
        <v>0</v>
      </c>
      <c r="C18" s="296">
        <v>0</v>
      </c>
      <c r="D18" s="296">
        <v>0</v>
      </c>
    </row>
    <row r="19" spans="1:4" s="281" customFormat="1" ht="18.75">
      <c r="A19" s="298" t="s">
        <v>611</v>
      </c>
      <c r="B19" s="297">
        <v>0</v>
      </c>
      <c r="C19" s="299">
        <v>0</v>
      </c>
      <c r="D19" s="299">
        <v>0</v>
      </c>
    </row>
    <row r="20" s="281" customFormat="1" ht="15.75"/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84"/>
  <sheetViews>
    <sheetView view="pageBreakPreview" zoomScale="60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13.875" style="148" customWidth="1"/>
    <col min="2" max="2" width="31.25390625" style="151" customWidth="1"/>
    <col min="3" max="3" width="122.00390625" style="151" customWidth="1"/>
    <col min="4" max="4" width="3.375" style="0" customWidth="1"/>
  </cols>
  <sheetData>
    <row r="1" spans="1:3" ht="18.75">
      <c r="A1" s="124"/>
      <c r="B1" s="125"/>
      <c r="C1" s="2" t="s">
        <v>38</v>
      </c>
    </row>
    <row r="2" spans="1:3" ht="18.75">
      <c r="A2" s="124"/>
      <c r="B2" s="125"/>
      <c r="C2" s="2" t="s">
        <v>8</v>
      </c>
    </row>
    <row r="3" spans="1:3" ht="18.75">
      <c r="A3" s="124"/>
      <c r="B3" s="125"/>
      <c r="C3" s="2" t="s">
        <v>9</v>
      </c>
    </row>
    <row r="4" spans="1:3" ht="23.25" customHeight="1">
      <c r="A4" s="124"/>
      <c r="B4" s="125"/>
      <c r="C4" s="35" t="s">
        <v>813</v>
      </c>
    </row>
    <row r="5" spans="1:3" ht="23.25" customHeight="1">
      <c r="A5" s="124"/>
      <c r="B5" s="125"/>
      <c r="C5" s="35" t="s">
        <v>814</v>
      </c>
    </row>
    <row r="6" spans="1:3" ht="18.75">
      <c r="A6" s="124"/>
      <c r="B6" s="125"/>
      <c r="C6" s="2" t="s">
        <v>1008</v>
      </c>
    </row>
    <row r="7" spans="1:3" ht="18.75">
      <c r="A7" s="124"/>
      <c r="B7" s="125"/>
      <c r="C7" s="126" t="s">
        <v>308</v>
      </c>
    </row>
    <row r="8" spans="1:3" ht="18.75">
      <c r="A8" s="124"/>
      <c r="B8" s="125"/>
      <c r="C8" s="126"/>
    </row>
    <row r="9" spans="1:3" s="130" customFormat="1" ht="54" customHeight="1">
      <c r="A9" s="127" t="s">
        <v>815</v>
      </c>
      <c r="B9" s="128"/>
      <c r="C9" s="129"/>
    </row>
    <row r="10" spans="1:3" s="130" customFormat="1" ht="19.5">
      <c r="A10" s="131"/>
      <c r="B10" s="132"/>
      <c r="C10" s="132"/>
    </row>
    <row r="11" spans="1:3" s="130" customFormat="1" ht="32.25" customHeight="1">
      <c r="A11" s="368" t="s">
        <v>309</v>
      </c>
      <c r="B11" s="369"/>
      <c r="C11" s="370" t="s">
        <v>310</v>
      </c>
    </row>
    <row r="12" spans="1:3" s="130" customFormat="1" ht="83.25" customHeight="1">
      <c r="A12" s="133" t="s">
        <v>311</v>
      </c>
      <c r="B12" s="133" t="s">
        <v>312</v>
      </c>
      <c r="C12" s="371"/>
    </row>
    <row r="13" spans="1:3" s="130" customFormat="1" ht="18.75">
      <c r="A13" s="134">
        <v>1</v>
      </c>
      <c r="B13" s="134">
        <v>2</v>
      </c>
      <c r="C13" s="134">
        <v>3</v>
      </c>
    </row>
    <row r="14" spans="1:3" s="130" customFormat="1" ht="18.75">
      <c r="A14" s="135" t="s">
        <v>116</v>
      </c>
      <c r="B14" s="136"/>
      <c r="C14" s="137" t="s">
        <v>35</v>
      </c>
    </row>
    <row r="15" spans="1:3" s="141" customFormat="1" ht="18.75">
      <c r="A15" s="138" t="s">
        <v>116</v>
      </c>
      <c r="B15" s="139" t="s">
        <v>313</v>
      </c>
      <c r="C15" s="140" t="s">
        <v>30</v>
      </c>
    </row>
    <row r="16" spans="1:3" s="141" customFormat="1" ht="18.75">
      <c r="A16" s="138" t="s">
        <v>116</v>
      </c>
      <c r="B16" s="139" t="s">
        <v>314</v>
      </c>
      <c r="C16" s="142" t="s">
        <v>315</v>
      </c>
    </row>
    <row r="17" spans="1:3" s="141" customFormat="1" ht="18.75">
      <c r="A17" s="138" t="s">
        <v>116</v>
      </c>
      <c r="B17" s="139" t="s">
        <v>316</v>
      </c>
      <c r="C17" s="142" t="s">
        <v>34</v>
      </c>
    </row>
    <row r="18" spans="1:3" s="141" customFormat="1" ht="18.75">
      <c r="A18" s="138" t="s">
        <v>116</v>
      </c>
      <c r="B18" s="139" t="s">
        <v>317</v>
      </c>
      <c r="C18" s="142" t="s">
        <v>318</v>
      </c>
    </row>
    <row r="19" spans="1:3" s="141" customFormat="1" ht="24" customHeight="1">
      <c r="A19" s="138" t="s">
        <v>116</v>
      </c>
      <c r="B19" s="139" t="s">
        <v>122</v>
      </c>
      <c r="C19" s="143" t="s">
        <v>319</v>
      </c>
    </row>
    <row r="20" spans="1:3" s="146" customFormat="1" ht="18.75" hidden="1">
      <c r="A20" s="138" t="s">
        <v>116</v>
      </c>
      <c r="B20" s="144" t="s">
        <v>320</v>
      </c>
      <c r="C20" s="145" t="s">
        <v>321</v>
      </c>
    </row>
    <row r="21" spans="1:3" s="146" customFormat="1" ht="31.5" hidden="1">
      <c r="A21" s="138" t="s">
        <v>116</v>
      </c>
      <c r="B21" s="144" t="s">
        <v>322</v>
      </c>
      <c r="C21" s="147" t="s">
        <v>323</v>
      </c>
    </row>
    <row r="22" spans="1:3" s="141" customFormat="1" ht="18.75">
      <c r="A22" s="138" t="s">
        <v>116</v>
      </c>
      <c r="B22" s="139" t="s">
        <v>324</v>
      </c>
      <c r="C22" s="142" t="s">
        <v>325</v>
      </c>
    </row>
    <row r="23" spans="1:3" s="146" customFormat="1" ht="21" customHeight="1" hidden="1">
      <c r="A23" s="138" t="s">
        <v>116</v>
      </c>
      <c r="B23" s="144" t="s">
        <v>326</v>
      </c>
      <c r="C23" s="145" t="s">
        <v>327</v>
      </c>
    </row>
    <row r="24" spans="1:3" s="146" customFormat="1" ht="21" customHeight="1" hidden="1">
      <c r="A24" s="138" t="s">
        <v>116</v>
      </c>
      <c r="B24" s="144" t="s">
        <v>328</v>
      </c>
      <c r="C24" s="145" t="s">
        <v>329</v>
      </c>
    </row>
    <row r="25" spans="1:3" s="146" customFormat="1" ht="18.75" hidden="1">
      <c r="A25" s="138" t="s">
        <v>116</v>
      </c>
      <c r="B25" s="144" t="s">
        <v>330</v>
      </c>
      <c r="C25" s="147" t="s">
        <v>331</v>
      </c>
    </row>
    <row r="26" spans="1:3" s="146" customFormat="1" ht="18.75" hidden="1">
      <c r="A26" s="138" t="s">
        <v>116</v>
      </c>
      <c r="B26" s="144" t="s">
        <v>332</v>
      </c>
      <c r="C26" s="145" t="s">
        <v>333</v>
      </c>
    </row>
    <row r="27" spans="1:3" s="146" customFormat="1" ht="31.5" hidden="1">
      <c r="A27" s="138" t="s">
        <v>116</v>
      </c>
      <c r="B27" s="144" t="s">
        <v>334</v>
      </c>
      <c r="C27" s="147" t="s">
        <v>335</v>
      </c>
    </row>
    <row r="28" spans="1:3" s="141" customFormat="1" ht="18.75">
      <c r="A28" s="138" t="s">
        <v>116</v>
      </c>
      <c r="B28" s="139" t="s">
        <v>336</v>
      </c>
      <c r="C28" s="142" t="s">
        <v>132</v>
      </c>
    </row>
    <row r="29" spans="1:3" s="141" customFormat="1" ht="18.75">
      <c r="A29" s="138" t="s">
        <v>116</v>
      </c>
      <c r="B29" s="139" t="s">
        <v>133</v>
      </c>
      <c r="C29" s="142" t="s">
        <v>337</v>
      </c>
    </row>
    <row r="30" spans="1:3" s="141" customFormat="1" ht="18.75">
      <c r="A30" s="138" t="s">
        <v>116</v>
      </c>
      <c r="B30" s="139" t="s">
        <v>338</v>
      </c>
      <c r="C30" s="143" t="s">
        <v>339</v>
      </c>
    </row>
    <row r="31" spans="2:3" ht="15">
      <c r="B31" s="149"/>
      <c r="C31" s="150"/>
    </row>
    <row r="32" spans="2:3" ht="15">
      <c r="B32" s="149"/>
      <c r="C32" s="149"/>
    </row>
    <row r="33" spans="2:3" ht="15">
      <c r="B33" s="149"/>
      <c r="C33" s="149"/>
    </row>
    <row r="34" spans="2:3" ht="15">
      <c r="B34" s="149"/>
      <c r="C34" s="149"/>
    </row>
    <row r="35" spans="2:3" ht="15">
      <c r="B35" s="149"/>
      <c r="C35" s="149"/>
    </row>
    <row r="36" spans="2:3" ht="15">
      <c r="B36" s="149"/>
      <c r="C36" s="149"/>
    </row>
    <row r="37" spans="2:3" ht="15">
      <c r="B37" s="149"/>
      <c r="C37" s="149"/>
    </row>
    <row r="38" spans="2:3" ht="15">
      <c r="B38" s="149"/>
      <c r="C38" s="149"/>
    </row>
    <row r="39" spans="2:3" ht="15">
      <c r="B39" s="149"/>
      <c r="C39" s="149"/>
    </row>
    <row r="40" spans="2:3" ht="15">
      <c r="B40" s="149"/>
      <c r="C40" s="149"/>
    </row>
    <row r="41" spans="2:3" ht="15">
      <c r="B41" s="149"/>
      <c r="C41" s="149"/>
    </row>
    <row r="42" spans="2:3" ht="15">
      <c r="B42" s="149"/>
      <c r="C42" s="149"/>
    </row>
    <row r="43" spans="2:3" ht="15">
      <c r="B43" s="149"/>
      <c r="C43" s="149"/>
    </row>
    <row r="44" spans="2:3" ht="15">
      <c r="B44" s="149"/>
      <c r="C44" s="149"/>
    </row>
    <row r="45" spans="2:3" ht="15">
      <c r="B45" s="149"/>
      <c r="C45" s="149"/>
    </row>
    <row r="46" spans="2:3" ht="15">
      <c r="B46" s="149"/>
      <c r="C46" s="149"/>
    </row>
    <row r="47" spans="2:3" ht="15">
      <c r="B47" s="149"/>
      <c r="C47" s="149"/>
    </row>
    <row r="48" spans="2:3" ht="15">
      <c r="B48" s="149"/>
      <c r="C48" s="149"/>
    </row>
    <row r="49" spans="2:3" ht="15">
      <c r="B49" s="149"/>
      <c r="C49" s="149"/>
    </row>
    <row r="50" spans="2:3" ht="15">
      <c r="B50" s="149"/>
      <c r="C50" s="149"/>
    </row>
    <row r="51" spans="2:3" ht="15">
      <c r="B51" s="149"/>
      <c r="C51" s="149"/>
    </row>
    <row r="52" spans="2:3" ht="15">
      <c r="B52" s="149"/>
      <c r="C52" s="149"/>
    </row>
    <row r="53" spans="2:3" ht="15">
      <c r="B53" s="149"/>
      <c r="C53" s="149"/>
    </row>
    <row r="54" spans="2:3" ht="15">
      <c r="B54" s="149"/>
      <c r="C54" s="149"/>
    </row>
    <row r="55" spans="2:3" ht="15">
      <c r="B55" s="149"/>
      <c r="C55" s="149"/>
    </row>
    <row r="56" spans="2:3" ht="15">
      <c r="B56" s="149"/>
      <c r="C56" s="149"/>
    </row>
    <row r="57" spans="2:3" ht="15">
      <c r="B57" s="149"/>
      <c r="C57" s="149"/>
    </row>
    <row r="58" spans="2:3" ht="15">
      <c r="B58" s="149"/>
      <c r="C58" s="149"/>
    </row>
    <row r="59" spans="2:3" ht="15">
      <c r="B59" s="149"/>
      <c r="C59" s="149"/>
    </row>
    <row r="60" spans="2:3" ht="15">
      <c r="B60" s="149"/>
      <c r="C60" s="149"/>
    </row>
    <row r="61" spans="2:3" ht="15">
      <c r="B61" s="149"/>
      <c r="C61" s="149"/>
    </row>
    <row r="62" spans="2:3" ht="15">
      <c r="B62" s="149"/>
      <c r="C62" s="149"/>
    </row>
    <row r="63" spans="2:3" ht="15">
      <c r="B63" s="149"/>
      <c r="C63" s="149"/>
    </row>
    <row r="64" spans="2:3" ht="15">
      <c r="B64" s="149"/>
      <c r="C64" s="149"/>
    </row>
    <row r="65" spans="2:3" ht="15">
      <c r="B65" s="149"/>
      <c r="C65" s="149"/>
    </row>
    <row r="66" spans="2:3" ht="15">
      <c r="B66" s="149"/>
      <c r="C66" s="149"/>
    </row>
    <row r="67" spans="2:3" ht="15">
      <c r="B67" s="149"/>
      <c r="C67" s="149"/>
    </row>
    <row r="68" spans="2:3" ht="15">
      <c r="B68" s="149"/>
      <c r="C68" s="149"/>
    </row>
    <row r="69" spans="2:3" ht="15">
      <c r="B69" s="149"/>
      <c r="C69" s="149"/>
    </row>
    <row r="70" spans="2:3" ht="15">
      <c r="B70" s="149"/>
      <c r="C70" s="149"/>
    </row>
    <row r="71" spans="2:3" ht="15">
      <c r="B71" s="149"/>
      <c r="C71" s="149"/>
    </row>
    <row r="72" spans="2:3" ht="15">
      <c r="B72" s="149"/>
      <c r="C72" s="149"/>
    </row>
    <row r="73" spans="2:3" ht="15">
      <c r="B73" s="149"/>
      <c r="C73" s="149"/>
    </row>
    <row r="74" spans="2:3" ht="15">
      <c r="B74" s="149"/>
      <c r="C74" s="149"/>
    </row>
    <row r="75" spans="2:3" ht="15">
      <c r="B75" s="149"/>
      <c r="C75" s="149"/>
    </row>
    <row r="76" spans="2:3" ht="15">
      <c r="B76" s="149"/>
      <c r="C76" s="149"/>
    </row>
    <row r="77" spans="2:3" ht="15">
      <c r="B77" s="149"/>
      <c r="C77" s="149"/>
    </row>
    <row r="78" spans="2:3" ht="15">
      <c r="B78" s="149"/>
      <c r="C78" s="149"/>
    </row>
    <row r="79" spans="2:3" ht="15">
      <c r="B79" s="149"/>
      <c r="C79" s="149"/>
    </row>
    <row r="80" spans="2:3" ht="15">
      <c r="B80" s="149"/>
      <c r="C80" s="149"/>
    </row>
    <row r="81" spans="2:3" ht="15">
      <c r="B81" s="149"/>
      <c r="C81" s="149"/>
    </row>
    <row r="82" spans="2:3" ht="15">
      <c r="B82" s="149"/>
      <c r="C82" s="149"/>
    </row>
    <row r="83" spans="2:3" ht="15">
      <c r="B83" s="149"/>
      <c r="C83" s="149"/>
    </row>
    <row r="84" spans="2:3" ht="15">
      <c r="B84" s="149"/>
      <c r="C84" s="149"/>
    </row>
    <row r="85" spans="2:3" ht="15">
      <c r="B85" s="149"/>
      <c r="C85" s="149"/>
    </row>
    <row r="86" spans="2:3" ht="15">
      <c r="B86" s="149"/>
      <c r="C86" s="149"/>
    </row>
    <row r="87" spans="2:3" ht="15">
      <c r="B87" s="149"/>
      <c r="C87" s="149"/>
    </row>
    <row r="88" spans="2:3" ht="15">
      <c r="B88" s="149"/>
      <c r="C88" s="149"/>
    </row>
    <row r="89" spans="2:3" ht="15">
      <c r="B89" s="149"/>
      <c r="C89" s="149"/>
    </row>
    <row r="90" spans="2:3" ht="15">
      <c r="B90" s="149"/>
      <c r="C90" s="149"/>
    </row>
    <row r="91" spans="2:3" ht="15">
      <c r="B91" s="149"/>
      <c r="C91" s="149"/>
    </row>
    <row r="92" spans="2:3" ht="15">
      <c r="B92" s="149"/>
      <c r="C92" s="149"/>
    </row>
    <row r="93" spans="2:3" ht="15">
      <c r="B93" s="149"/>
      <c r="C93" s="149"/>
    </row>
    <row r="94" spans="2:3" ht="15">
      <c r="B94" s="149"/>
      <c r="C94" s="149"/>
    </row>
    <row r="95" spans="2:3" ht="15">
      <c r="B95" s="149"/>
      <c r="C95" s="149"/>
    </row>
    <row r="96" spans="2:3" ht="15">
      <c r="B96" s="149"/>
      <c r="C96" s="149"/>
    </row>
    <row r="97" spans="2:3" ht="15">
      <c r="B97" s="149"/>
      <c r="C97" s="149"/>
    </row>
    <row r="98" spans="2:3" ht="15">
      <c r="B98" s="149"/>
      <c r="C98" s="149"/>
    </row>
    <row r="99" spans="2:3" ht="15">
      <c r="B99" s="149"/>
      <c r="C99" s="149"/>
    </row>
    <row r="100" spans="2:3" ht="15">
      <c r="B100" s="149"/>
      <c r="C100" s="149"/>
    </row>
    <row r="101" spans="2:3" ht="15">
      <c r="B101" s="149"/>
      <c r="C101" s="149"/>
    </row>
    <row r="102" spans="2:3" ht="15">
      <c r="B102" s="149"/>
      <c r="C102" s="149"/>
    </row>
    <row r="103" spans="2:3" ht="15">
      <c r="B103" s="149"/>
      <c r="C103" s="149"/>
    </row>
    <row r="104" spans="2:3" ht="15">
      <c r="B104" s="149"/>
      <c r="C104" s="149"/>
    </row>
    <row r="105" spans="2:3" ht="15">
      <c r="B105" s="149"/>
      <c r="C105" s="149"/>
    </row>
    <row r="106" spans="2:3" ht="15">
      <c r="B106" s="149"/>
      <c r="C106" s="149"/>
    </row>
    <row r="107" spans="2:3" ht="15">
      <c r="B107" s="149"/>
      <c r="C107" s="149"/>
    </row>
    <row r="108" spans="2:3" ht="15">
      <c r="B108" s="149"/>
      <c r="C108" s="149"/>
    </row>
    <row r="109" spans="2:3" ht="15">
      <c r="B109" s="149"/>
      <c r="C109" s="149"/>
    </row>
    <row r="110" spans="2:3" ht="15">
      <c r="B110" s="149"/>
      <c r="C110" s="149"/>
    </row>
    <row r="111" spans="2:3" ht="15">
      <c r="B111" s="149"/>
      <c r="C111" s="149"/>
    </row>
    <row r="112" spans="2:3" ht="15">
      <c r="B112" s="149"/>
      <c r="C112" s="149"/>
    </row>
    <row r="113" spans="2:3" ht="15">
      <c r="B113" s="149"/>
      <c r="C113" s="149"/>
    </row>
    <row r="114" spans="2:3" ht="15">
      <c r="B114" s="149"/>
      <c r="C114" s="149"/>
    </row>
    <row r="115" spans="2:3" ht="15">
      <c r="B115" s="149"/>
      <c r="C115" s="149"/>
    </row>
    <row r="116" spans="2:3" ht="15">
      <c r="B116" s="149"/>
      <c r="C116" s="149"/>
    </row>
    <row r="117" spans="2:3" ht="15">
      <c r="B117" s="149"/>
      <c r="C117" s="149"/>
    </row>
    <row r="118" spans="2:3" ht="15">
      <c r="B118" s="149"/>
      <c r="C118" s="149"/>
    </row>
    <row r="119" spans="2:3" ht="15">
      <c r="B119" s="149"/>
      <c r="C119" s="149"/>
    </row>
    <row r="120" spans="2:3" ht="15">
      <c r="B120" s="149"/>
      <c r="C120" s="149"/>
    </row>
    <row r="121" spans="2:3" ht="15">
      <c r="B121" s="149"/>
      <c r="C121" s="149"/>
    </row>
    <row r="122" spans="2:3" ht="15">
      <c r="B122" s="149"/>
      <c r="C122" s="149"/>
    </row>
    <row r="123" spans="2:3" ht="15">
      <c r="B123" s="149"/>
      <c r="C123" s="149"/>
    </row>
    <row r="124" spans="2:3" ht="15">
      <c r="B124" s="149"/>
      <c r="C124" s="149"/>
    </row>
    <row r="125" spans="2:3" ht="15">
      <c r="B125" s="149"/>
      <c r="C125" s="149"/>
    </row>
    <row r="126" spans="2:3" ht="15">
      <c r="B126" s="149"/>
      <c r="C126" s="149"/>
    </row>
    <row r="127" spans="2:3" ht="15">
      <c r="B127" s="149"/>
      <c r="C127" s="149"/>
    </row>
    <row r="128" spans="2:3" ht="15">
      <c r="B128" s="149"/>
      <c r="C128" s="149"/>
    </row>
    <row r="129" spans="2:3" ht="15">
      <c r="B129" s="149"/>
      <c r="C129" s="149"/>
    </row>
    <row r="130" spans="2:3" ht="15">
      <c r="B130" s="149"/>
      <c r="C130" s="149"/>
    </row>
    <row r="131" spans="2:3" ht="15">
      <c r="B131" s="149"/>
      <c r="C131" s="149"/>
    </row>
    <row r="132" spans="2:3" ht="15">
      <c r="B132" s="149"/>
      <c r="C132" s="149"/>
    </row>
    <row r="133" spans="2:3" ht="15">
      <c r="B133" s="149"/>
      <c r="C133" s="149"/>
    </row>
    <row r="134" spans="2:3" ht="15">
      <c r="B134" s="149"/>
      <c r="C134" s="149"/>
    </row>
    <row r="135" spans="2:3" ht="15">
      <c r="B135" s="149"/>
      <c r="C135" s="149"/>
    </row>
    <row r="136" spans="2:3" ht="15">
      <c r="B136" s="149"/>
      <c r="C136" s="149"/>
    </row>
    <row r="137" spans="2:3" ht="15">
      <c r="B137" s="149"/>
      <c r="C137" s="149"/>
    </row>
    <row r="138" spans="2:3" ht="15">
      <c r="B138" s="149"/>
      <c r="C138" s="149"/>
    </row>
    <row r="139" spans="2:3" ht="15">
      <c r="B139" s="149"/>
      <c r="C139" s="149"/>
    </row>
    <row r="140" spans="2:3" ht="15">
      <c r="B140" s="149"/>
      <c r="C140" s="149"/>
    </row>
    <row r="141" spans="2:3" ht="15">
      <c r="B141" s="149"/>
      <c r="C141" s="149"/>
    </row>
    <row r="142" spans="2:3" ht="15">
      <c r="B142" s="149"/>
      <c r="C142" s="149"/>
    </row>
    <row r="143" spans="2:3" ht="15">
      <c r="B143" s="149"/>
      <c r="C143" s="149"/>
    </row>
    <row r="144" spans="2:3" ht="15">
      <c r="B144" s="149"/>
      <c r="C144" s="149"/>
    </row>
    <row r="145" spans="2:3" ht="15">
      <c r="B145" s="149"/>
      <c r="C145" s="149"/>
    </row>
    <row r="146" spans="2:3" ht="15">
      <c r="B146" s="149"/>
      <c r="C146" s="149"/>
    </row>
    <row r="147" spans="2:3" ht="15">
      <c r="B147" s="149"/>
      <c r="C147" s="149"/>
    </row>
    <row r="148" spans="2:3" ht="15">
      <c r="B148" s="149"/>
      <c r="C148" s="149"/>
    </row>
    <row r="149" spans="2:3" ht="15">
      <c r="B149" s="149"/>
      <c r="C149" s="149"/>
    </row>
    <row r="150" spans="2:3" ht="15">
      <c r="B150" s="149"/>
      <c r="C150" s="149"/>
    </row>
    <row r="151" spans="2:3" ht="15">
      <c r="B151" s="149"/>
      <c r="C151" s="149"/>
    </row>
    <row r="152" spans="2:3" ht="15">
      <c r="B152" s="149"/>
      <c r="C152" s="149"/>
    </row>
    <row r="153" spans="2:3" ht="15">
      <c r="B153" s="149"/>
      <c r="C153" s="149"/>
    </row>
    <row r="154" spans="2:3" ht="15">
      <c r="B154" s="149"/>
      <c r="C154" s="149"/>
    </row>
    <row r="155" spans="2:3" ht="15">
      <c r="B155" s="149"/>
      <c r="C155" s="149"/>
    </row>
    <row r="156" spans="2:3" ht="15">
      <c r="B156" s="149"/>
      <c r="C156" s="149"/>
    </row>
    <row r="157" spans="2:3" ht="15">
      <c r="B157" s="149"/>
      <c r="C157" s="149"/>
    </row>
    <row r="158" spans="2:3" ht="15">
      <c r="B158" s="149"/>
      <c r="C158" s="149"/>
    </row>
    <row r="159" spans="2:3" ht="15">
      <c r="B159" s="149"/>
      <c r="C159" s="149"/>
    </row>
    <row r="160" spans="2:3" ht="15">
      <c r="B160" s="149"/>
      <c r="C160" s="149"/>
    </row>
    <row r="161" spans="2:3" ht="15">
      <c r="B161" s="149"/>
      <c r="C161" s="149"/>
    </row>
    <row r="162" spans="2:3" ht="15">
      <c r="B162" s="149"/>
      <c r="C162" s="149"/>
    </row>
    <row r="163" spans="2:3" ht="15">
      <c r="B163" s="149"/>
      <c r="C163" s="149"/>
    </row>
    <row r="164" spans="2:3" ht="15">
      <c r="B164" s="149"/>
      <c r="C164" s="149"/>
    </row>
    <row r="165" spans="2:3" ht="15">
      <c r="B165" s="149"/>
      <c r="C165" s="149"/>
    </row>
    <row r="166" spans="2:3" ht="15">
      <c r="B166" s="149"/>
      <c r="C166" s="149"/>
    </row>
    <row r="167" spans="2:3" ht="15">
      <c r="B167" s="149"/>
      <c r="C167" s="149"/>
    </row>
    <row r="168" spans="2:3" ht="15">
      <c r="B168" s="149"/>
      <c r="C168" s="149"/>
    </row>
    <row r="169" spans="2:3" ht="15">
      <c r="B169" s="149"/>
      <c r="C169" s="149"/>
    </row>
    <row r="170" spans="2:3" ht="15">
      <c r="B170" s="149"/>
      <c r="C170" s="149"/>
    </row>
    <row r="171" spans="2:3" ht="15">
      <c r="B171" s="149"/>
      <c r="C171" s="149"/>
    </row>
    <row r="172" spans="2:3" ht="15">
      <c r="B172" s="149"/>
      <c r="C172" s="149"/>
    </row>
    <row r="173" spans="2:3" ht="15">
      <c r="B173" s="149"/>
      <c r="C173" s="149"/>
    </row>
    <row r="174" spans="2:3" ht="15">
      <c r="B174" s="149"/>
      <c r="C174" s="149"/>
    </row>
    <row r="175" spans="2:3" ht="15">
      <c r="B175" s="149"/>
      <c r="C175" s="149"/>
    </row>
    <row r="176" spans="2:3" ht="15">
      <c r="B176" s="149"/>
      <c r="C176" s="149"/>
    </row>
    <row r="177" spans="2:3" ht="15">
      <c r="B177" s="149"/>
      <c r="C177" s="149"/>
    </row>
    <row r="178" spans="2:3" ht="15">
      <c r="B178" s="149"/>
      <c r="C178" s="149"/>
    </row>
    <row r="179" spans="2:3" ht="15">
      <c r="B179" s="149"/>
      <c r="C179" s="149"/>
    </row>
    <row r="180" spans="2:3" ht="15">
      <c r="B180" s="149"/>
      <c r="C180" s="149"/>
    </row>
    <row r="181" spans="2:3" ht="15">
      <c r="B181" s="149"/>
      <c r="C181" s="149"/>
    </row>
    <row r="182" spans="2:3" ht="15">
      <c r="B182" s="149"/>
      <c r="C182" s="149"/>
    </row>
    <row r="183" spans="2:3" ht="15">
      <c r="B183" s="149"/>
      <c r="C183" s="149"/>
    </row>
    <row r="184" spans="2:3" ht="15">
      <c r="B184" s="149"/>
      <c r="C184" s="149"/>
    </row>
    <row r="185" spans="2:3" ht="15">
      <c r="B185" s="149"/>
      <c r="C185" s="149"/>
    </row>
    <row r="186" spans="2:3" ht="15">
      <c r="B186" s="149"/>
      <c r="C186" s="149"/>
    </row>
    <row r="187" spans="2:3" ht="15">
      <c r="B187" s="149"/>
      <c r="C187" s="149"/>
    </row>
    <row r="188" spans="2:3" ht="15">
      <c r="B188" s="149"/>
      <c r="C188" s="149"/>
    </row>
    <row r="189" spans="2:3" ht="15">
      <c r="B189" s="149"/>
      <c r="C189" s="149"/>
    </row>
    <row r="190" spans="2:3" ht="15">
      <c r="B190" s="149"/>
      <c r="C190" s="149"/>
    </row>
    <row r="191" spans="2:3" ht="15">
      <c r="B191" s="149"/>
      <c r="C191" s="149"/>
    </row>
    <row r="192" spans="2:3" ht="15">
      <c r="B192" s="149"/>
      <c r="C192" s="149"/>
    </row>
    <row r="193" spans="2:3" ht="15">
      <c r="B193" s="149"/>
      <c r="C193" s="149"/>
    </row>
    <row r="194" spans="2:3" ht="15">
      <c r="B194" s="149"/>
      <c r="C194" s="149"/>
    </row>
    <row r="195" spans="2:3" ht="15">
      <c r="B195" s="149"/>
      <c r="C195" s="149"/>
    </row>
    <row r="196" spans="2:3" ht="15">
      <c r="B196" s="149"/>
      <c r="C196" s="149"/>
    </row>
    <row r="197" spans="2:3" ht="15">
      <c r="B197" s="149"/>
      <c r="C197" s="149"/>
    </row>
    <row r="198" spans="2:3" ht="15">
      <c r="B198" s="149"/>
      <c r="C198" s="149"/>
    </row>
    <row r="199" spans="2:3" ht="15">
      <c r="B199" s="149"/>
      <c r="C199" s="149"/>
    </row>
    <row r="200" spans="2:3" ht="15">
      <c r="B200" s="149"/>
      <c r="C200" s="149"/>
    </row>
    <row r="201" spans="2:3" ht="15">
      <c r="B201" s="149"/>
      <c r="C201" s="149"/>
    </row>
    <row r="202" spans="2:3" ht="15">
      <c r="B202" s="149"/>
      <c r="C202" s="149"/>
    </row>
    <row r="203" spans="2:3" ht="15">
      <c r="B203" s="149"/>
      <c r="C203" s="149"/>
    </row>
    <row r="204" spans="2:3" ht="15">
      <c r="B204" s="149"/>
      <c r="C204" s="149"/>
    </row>
    <row r="205" spans="2:3" ht="15">
      <c r="B205" s="149"/>
      <c r="C205" s="149"/>
    </row>
    <row r="206" spans="2:3" ht="15">
      <c r="B206" s="149"/>
      <c r="C206" s="149"/>
    </row>
    <row r="207" spans="2:3" ht="15">
      <c r="B207" s="149"/>
      <c r="C207" s="149"/>
    </row>
    <row r="208" spans="2:3" ht="15">
      <c r="B208" s="149"/>
      <c r="C208" s="149"/>
    </row>
    <row r="209" spans="2:3" ht="15">
      <c r="B209" s="149"/>
      <c r="C209" s="149"/>
    </row>
    <row r="210" spans="2:3" ht="15">
      <c r="B210" s="149"/>
      <c r="C210" s="149"/>
    </row>
    <row r="211" spans="2:3" ht="15">
      <c r="B211" s="149"/>
      <c r="C211" s="149"/>
    </row>
    <row r="212" spans="2:3" ht="15">
      <c r="B212" s="149"/>
      <c r="C212" s="149"/>
    </row>
    <row r="213" spans="2:3" ht="15">
      <c r="B213" s="149"/>
      <c r="C213" s="149"/>
    </row>
    <row r="214" spans="2:3" ht="15">
      <c r="B214" s="149"/>
      <c r="C214" s="149"/>
    </row>
    <row r="215" spans="2:3" ht="15">
      <c r="B215" s="149"/>
      <c r="C215" s="149"/>
    </row>
    <row r="216" spans="2:3" ht="15">
      <c r="B216" s="149"/>
      <c r="C216" s="149"/>
    </row>
    <row r="217" spans="2:3" ht="15">
      <c r="B217" s="149"/>
      <c r="C217" s="149"/>
    </row>
    <row r="218" spans="2:3" ht="15">
      <c r="B218" s="149"/>
      <c r="C218" s="149"/>
    </row>
    <row r="219" spans="2:3" ht="15">
      <c r="B219" s="149"/>
      <c r="C219" s="149"/>
    </row>
    <row r="220" spans="2:3" ht="15">
      <c r="B220" s="149"/>
      <c r="C220" s="149"/>
    </row>
    <row r="221" spans="2:3" ht="15">
      <c r="B221" s="149"/>
      <c r="C221" s="149"/>
    </row>
    <row r="222" spans="2:3" ht="15">
      <c r="B222" s="149"/>
      <c r="C222" s="149"/>
    </row>
    <row r="223" spans="2:3" ht="15">
      <c r="B223" s="149"/>
      <c r="C223" s="149"/>
    </row>
    <row r="224" spans="2:3" ht="15">
      <c r="B224" s="149"/>
      <c r="C224" s="149"/>
    </row>
    <row r="225" spans="2:3" ht="15">
      <c r="B225" s="149"/>
      <c r="C225" s="149"/>
    </row>
    <row r="226" spans="2:3" ht="15">
      <c r="B226" s="149"/>
      <c r="C226" s="149"/>
    </row>
    <row r="227" spans="2:3" ht="15">
      <c r="B227" s="149"/>
      <c r="C227" s="149"/>
    </row>
    <row r="228" spans="2:3" ht="15">
      <c r="B228" s="149"/>
      <c r="C228" s="149"/>
    </row>
    <row r="229" spans="2:3" ht="15">
      <c r="B229" s="149"/>
      <c r="C229" s="149"/>
    </row>
    <row r="230" spans="2:3" ht="15">
      <c r="B230" s="149"/>
      <c r="C230" s="149"/>
    </row>
    <row r="231" spans="2:3" ht="15">
      <c r="B231" s="149"/>
      <c r="C231" s="149"/>
    </row>
    <row r="232" spans="2:3" ht="15">
      <c r="B232" s="149"/>
      <c r="C232" s="149"/>
    </row>
    <row r="233" spans="2:3" ht="15">
      <c r="B233" s="149"/>
      <c r="C233" s="149"/>
    </row>
    <row r="234" spans="2:3" ht="15">
      <c r="B234" s="149"/>
      <c r="C234" s="149"/>
    </row>
    <row r="235" spans="2:3" ht="15">
      <c r="B235" s="149"/>
      <c r="C235" s="149"/>
    </row>
    <row r="236" spans="2:3" ht="15">
      <c r="B236" s="149"/>
      <c r="C236" s="149"/>
    </row>
    <row r="237" spans="2:3" ht="15">
      <c r="B237" s="149"/>
      <c r="C237" s="149"/>
    </row>
    <row r="238" spans="2:3" ht="15">
      <c r="B238" s="149"/>
      <c r="C238" s="149"/>
    </row>
    <row r="239" spans="2:3" ht="15">
      <c r="B239" s="149"/>
      <c r="C239" s="149"/>
    </row>
    <row r="240" spans="2:3" ht="15">
      <c r="B240" s="149"/>
      <c r="C240" s="149"/>
    </row>
    <row r="241" spans="2:3" ht="15">
      <c r="B241" s="149"/>
      <c r="C241" s="149"/>
    </row>
    <row r="242" spans="2:3" ht="15">
      <c r="B242" s="149"/>
      <c r="C242" s="149"/>
    </row>
    <row r="243" spans="2:3" ht="15">
      <c r="B243" s="149"/>
      <c r="C243" s="149"/>
    </row>
    <row r="244" spans="2:3" ht="15">
      <c r="B244" s="149"/>
      <c r="C244" s="149"/>
    </row>
    <row r="245" spans="2:3" ht="15">
      <c r="B245" s="149"/>
      <c r="C245" s="149"/>
    </row>
    <row r="246" spans="2:3" ht="15">
      <c r="B246" s="149"/>
      <c r="C246" s="149"/>
    </row>
    <row r="247" spans="2:3" ht="15">
      <c r="B247" s="149"/>
      <c r="C247" s="149"/>
    </row>
    <row r="248" spans="2:3" ht="15">
      <c r="B248" s="149"/>
      <c r="C248" s="149"/>
    </row>
    <row r="249" spans="2:3" ht="15">
      <c r="B249" s="149"/>
      <c r="C249" s="149"/>
    </row>
    <row r="250" spans="2:3" ht="15">
      <c r="B250" s="149"/>
      <c r="C250" s="149"/>
    </row>
    <row r="251" spans="2:3" ht="15">
      <c r="B251" s="149"/>
      <c r="C251" s="149"/>
    </row>
    <row r="252" spans="2:3" ht="15">
      <c r="B252" s="149"/>
      <c r="C252" s="149"/>
    </row>
    <row r="253" spans="2:3" ht="15">
      <c r="B253" s="149"/>
      <c r="C253" s="149"/>
    </row>
    <row r="254" spans="2:3" ht="15">
      <c r="B254" s="149"/>
      <c r="C254" s="149"/>
    </row>
    <row r="255" spans="2:3" ht="15">
      <c r="B255" s="149"/>
      <c r="C255" s="149"/>
    </row>
    <row r="256" spans="2:3" ht="15">
      <c r="B256" s="149"/>
      <c r="C256" s="149"/>
    </row>
    <row r="257" spans="2:3" ht="15">
      <c r="B257" s="149"/>
      <c r="C257" s="149"/>
    </row>
    <row r="258" spans="2:3" ht="15">
      <c r="B258" s="149"/>
      <c r="C258" s="149"/>
    </row>
    <row r="259" spans="2:3" ht="15">
      <c r="B259" s="149"/>
      <c r="C259" s="149"/>
    </row>
    <row r="260" spans="2:3" ht="15">
      <c r="B260" s="149"/>
      <c r="C260" s="149"/>
    </row>
    <row r="261" spans="2:3" ht="15">
      <c r="B261" s="149"/>
      <c r="C261" s="149"/>
    </row>
    <row r="262" spans="2:3" ht="15">
      <c r="B262" s="149"/>
      <c r="C262" s="149"/>
    </row>
    <row r="263" spans="2:3" ht="15">
      <c r="B263" s="149"/>
      <c r="C263" s="149"/>
    </row>
    <row r="264" spans="2:3" ht="15">
      <c r="B264" s="149"/>
      <c r="C264" s="149"/>
    </row>
    <row r="265" spans="2:3" ht="15">
      <c r="B265" s="149"/>
      <c r="C265" s="149"/>
    </row>
    <row r="266" spans="2:3" ht="15">
      <c r="B266" s="149"/>
      <c r="C266" s="149"/>
    </row>
    <row r="267" spans="2:3" ht="15">
      <c r="B267" s="149"/>
      <c r="C267" s="149"/>
    </row>
    <row r="268" spans="2:3" ht="15">
      <c r="B268" s="149"/>
      <c r="C268" s="149"/>
    </row>
    <row r="269" spans="2:3" ht="15">
      <c r="B269" s="149"/>
      <c r="C269" s="149"/>
    </row>
    <row r="270" spans="2:3" ht="15">
      <c r="B270" s="149"/>
      <c r="C270" s="149"/>
    </row>
    <row r="271" spans="2:3" ht="15">
      <c r="B271" s="149"/>
      <c r="C271" s="149"/>
    </row>
    <row r="272" spans="2:3" ht="15">
      <c r="B272" s="149"/>
      <c r="C272" s="149"/>
    </row>
    <row r="273" spans="2:3" ht="15">
      <c r="B273" s="149"/>
      <c r="C273" s="149"/>
    </row>
    <row r="274" spans="2:3" ht="15">
      <c r="B274" s="149"/>
      <c r="C274" s="149"/>
    </row>
    <row r="275" spans="2:3" ht="15">
      <c r="B275" s="149"/>
      <c r="C275" s="149"/>
    </row>
    <row r="276" spans="2:3" ht="15">
      <c r="B276" s="149"/>
      <c r="C276" s="149"/>
    </row>
    <row r="277" spans="2:3" ht="15">
      <c r="B277" s="149"/>
      <c r="C277" s="149"/>
    </row>
    <row r="278" spans="2:3" ht="15">
      <c r="B278" s="149"/>
      <c r="C278" s="149"/>
    </row>
    <row r="279" spans="2:3" ht="15">
      <c r="B279" s="149"/>
      <c r="C279" s="149"/>
    </row>
    <row r="280" spans="2:3" ht="15">
      <c r="B280" s="149"/>
      <c r="C280" s="149"/>
    </row>
    <row r="281" spans="2:3" ht="15">
      <c r="B281" s="149"/>
      <c r="C281" s="149"/>
    </row>
    <row r="282" spans="2:3" ht="15">
      <c r="B282" s="149"/>
      <c r="C282" s="149"/>
    </row>
    <row r="283" spans="2:3" ht="15">
      <c r="B283" s="149"/>
      <c r="C283" s="149"/>
    </row>
    <row r="284" spans="2:3" ht="15">
      <c r="B284" s="149"/>
      <c r="C284" s="149"/>
    </row>
  </sheetData>
  <sheetProtection/>
  <mergeCells count="2">
    <mergeCell ref="A11:B11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45.75390625" style="0" customWidth="1"/>
    <col min="10" max="10" width="55.75390625" style="0" customWidth="1"/>
  </cols>
  <sheetData>
    <row r="1" ht="15.75">
      <c r="H1" s="2" t="s">
        <v>624</v>
      </c>
    </row>
    <row r="2" ht="15.75">
      <c r="H2" s="2" t="s">
        <v>11</v>
      </c>
    </row>
    <row r="3" ht="15.75">
      <c r="H3" s="2" t="s">
        <v>887</v>
      </c>
    </row>
    <row r="4" ht="15.75">
      <c r="H4" s="2" t="s">
        <v>783</v>
      </c>
    </row>
    <row r="5" ht="15.75">
      <c r="H5" s="2" t="s">
        <v>1008</v>
      </c>
    </row>
    <row r="8" spans="1:10" s="232" customFormat="1" ht="60.75" customHeight="1">
      <c r="A8" s="429" t="s">
        <v>895</v>
      </c>
      <c r="B8" s="429"/>
      <c r="C8" s="429"/>
      <c r="D8" s="429"/>
      <c r="E8" s="429"/>
      <c r="F8" s="429"/>
      <c r="G8" s="429"/>
      <c r="H8" s="429"/>
      <c r="I8" s="300"/>
      <c r="J8" s="300"/>
    </row>
    <row r="9" spans="1:10" s="232" customFormat="1" ht="15.75">
      <c r="A9" s="200"/>
      <c r="B9" s="200"/>
      <c r="C9" s="200"/>
      <c r="D9" s="200"/>
      <c r="E9" s="200"/>
      <c r="F9" s="200"/>
      <c r="G9" s="200"/>
      <c r="H9" s="200"/>
      <c r="I9" s="300"/>
      <c r="J9" s="300"/>
    </row>
    <row r="10" spans="1:10" s="232" customFormat="1" ht="32.25" customHeight="1">
      <c r="A10" s="420" t="s">
        <v>896</v>
      </c>
      <c r="B10" s="420"/>
      <c r="C10" s="420"/>
      <c r="D10" s="420"/>
      <c r="E10" s="420"/>
      <c r="F10" s="420"/>
      <c r="G10" s="420"/>
      <c r="H10" s="420"/>
      <c r="I10" s="300"/>
      <c r="J10" s="300"/>
    </row>
    <row r="11" s="234" customFormat="1" ht="12.75">
      <c r="A11" s="301" t="s">
        <v>614</v>
      </c>
    </row>
    <row r="12" spans="1:8" s="302" customFormat="1" ht="81" customHeight="1">
      <c r="A12" s="311" t="s">
        <v>615</v>
      </c>
      <c r="B12" s="311" t="s">
        <v>616</v>
      </c>
      <c r="C12" s="311" t="s">
        <v>617</v>
      </c>
      <c r="D12" s="427" t="s">
        <v>618</v>
      </c>
      <c r="E12" s="427"/>
      <c r="F12" s="311" t="s">
        <v>619</v>
      </c>
      <c r="G12" s="311" t="s">
        <v>620</v>
      </c>
      <c r="H12" s="311" t="s">
        <v>621</v>
      </c>
    </row>
    <row r="13" spans="1:8" s="304" customFormat="1" ht="11.25">
      <c r="A13" s="303">
        <v>1</v>
      </c>
      <c r="B13" s="303">
        <v>2</v>
      </c>
      <c r="C13" s="303">
        <v>3</v>
      </c>
      <c r="D13" s="430">
        <v>4</v>
      </c>
      <c r="E13" s="430"/>
      <c r="F13" s="303">
        <v>5</v>
      </c>
      <c r="G13" s="303">
        <v>6</v>
      </c>
      <c r="H13" s="303">
        <v>7</v>
      </c>
    </row>
    <row r="14" spans="1:8" s="302" customFormat="1" ht="15.75">
      <c r="A14" s="305"/>
      <c r="B14" s="305"/>
      <c r="C14" s="305"/>
      <c r="D14" s="431"/>
      <c r="E14" s="431"/>
      <c r="F14" s="305"/>
      <c r="G14" s="305"/>
      <c r="H14" s="306"/>
    </row>
    <row r="15" spans="1:8" s="309" customFormat="1" ht="15.75">
      <c r="A15" s="307"/>
      <c r="B15" s="308" t="s">
        <v>622</v>
      </c>
      <c r="C15" s="308"/>
      <c r="D15" s="432">
        <f>D14</f>
        <v>0</v>
      </c>
      <c r="E15" s="432"/>
      <c r="F15" s="307"/>
      <c r="G15" s="307"/>
      <c r="H15" s="307"/>
    </row>
    <row r="16" s="310" customFormat="1" ht="12.75"/>
    <row r="17" spans="1:10" s="302" customFormat="1" ht="45.75" customHeight="1">
      <c r="A17" s="420" t="s">
        <v>897</v>
      </c>
      <c r="B17" s="420"/>
      <c r="C17" s="420"/>
      <c r="D17" s="420"/>
      <c r="E17" s="420"/>
      <c r="F17" s="420"/>
      <c r="G17" s="420"/>
      <c r="H17" s="420"/>
      <c r="I17" s="300"/>
      <c r="J17" s="300"/>
    </row>
    <row r="18" s="302" customFormat="1" ht="15.75"/>
    <row r="19" spans="1:8" s="312" customFormat="1" ht="32.25" customHeight="1">
      <c r="A19" s="421" t="s">
        <v>625</v>
      </c>
      <c r="B19" s="422"/>
      <c r="C19" s="422"/>
      <c r="D19" s="422"/>
      <c r="E19" s="423"/>
      <c r="F19" s="427" t="s">
        <v>623</v>
      </c>
      <c r="G19" s="427"/>
      <c r="H19" s="427"/>
    </row>
    <row r="20" spans="1:8" s="312" customFormat="1" ht="32.25" customHeight="1">
      <c r="A20" s="424"/>
      <c r="B20" s="425"/>
      <c r="C20" s="425"/>
      <c r="D20" s="425"/>
      <c r="E20" s="426"/>
      <c r="F20" s="311" t="s">
        <v>643</v>
      </c>
      <c r="G20" s="311" t="s">
        <v>656</v>
      </c>
      <c r="H20" s="311" t="s">
        <v>898</v>
      </c>
    </row>
    <row r="21" spans="1:8" s="302" customFormat="1" ht="33.75" customHeight="1">
      <c r="A21" s="428" t="s">
        <v>626</v>
      </c>
      <c r="B21" s="428"/>
      <c r="C21" s="428"/>
      <c r="D21" s="428"/>
      <c r="E21" s="428"/>
      <c r="F21" s="313">
        <v>0</v>
      </c>
      <c r="G21" s="313">
        <v>0</v>
      </c>
      <c r="H21" s="314">
        <v>0</v>
      </c>
    </row>
    <row r="22" spans="1:8" s="232" customFormat="1" ht="30" customHeight="1">
      <c r="A22" s="428" t="s">
        <v>627</v>
      </c>
      <c r="B22" s="428"/>
      <c r="C22" s="428"/>
      <c r="D22" s="428"/>
      <c r="E22" s="428"/>
      <c r="F22" s="313">
        <v>0</v>
      </c>
      <c r="G22" s="313">
        <v>0</v>
      </c>
      <c r="H22" s="313">
        <v>0</v>
      </c>
    </row>
    <row r="23" spans="2:8" ht="12.75">
      <c r="B23" s="196"/>
      <c r="C23" s="196"/>
      <c r="D23" s="196"/>
      <c r="E23" s="196"/>
      <c r="F23" s="196"/>
      <c r="G23" s="196"/>
      <c r="H23" s="196"/>
    </row>
    <row r="24" spans="2:8" ht="12.75">
      <c r="B24" s="196"/>
      <c r="C24" s="196"/>
      <c r="D24" s="196"/>
      <c r="E24" s="196"/>
      <c r="F24" s="196"/>
      <c r="G24" s="196"/>
      <c r="H24" s="196"/>
    </row>
    <row r="27" ht="12.75">
      <c r="K27" s="315"/>
    </row>
  </sheetData>
  <sheetProtection/>
  <mergeCells count="11">
    <mergeCell ref="D15:E15"/>
    <mergeCell ref="A17:H17"/>
    <mergeCell ref="A19:E20"/>
    <mergeCell ref="F19:H19"/>
    <mergeCell ref="A21:E21"/>
    <mergeCell ref="A22:E22"/>
    <mergeCell ref="A8:H8"/>
    <mergeCell ref="A10:H10"/>
    <mergeCell ref="D12:E12"/>
    <mergeCell ref="D13:E13"/>
    <mergeCell ref="D14:E1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9"/>
  <sheetViews>
    <sheetView tabSelected="1" view="pageBreakPreview" zoomScale="75" zoomScaleNormal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9.25390625" style="49" customWidth="1"/>
    <col min="2" max="2" width="56.625" style="49" customWidth="1"/>
    <col min="3" max="3" width="7.25390625" style="49" customWidth="1"/>
    <col min="4" max="4" width="9.75390625" style="49" customWidth="1"/>
    <col min="5" max="5" width="14.625" style="49" customWidth="1"/>
    <col min="6" max="6" width="5.75390625" style="49" customWidth="1"/>
    <col min="7" max="7" width="18.875" style="49" customWidth="1"/>
    <col min="8" max="10" width="26.25390625" style="49" customWidth="1"/>
    <col min="11" max="16384" width="9.125" style="49" customWidth="1"/>
  </cols>
  <sheetData>
    <row r="1" spans="8:10" ht="15.75">
      <c r="H1" s="2"/>
      <c r="I1" s="2"/>
      <c r="J1" s="2" t="s">
        <v>198</v>
      </c>
    </row>
    <row r="2" spans="8:10" ht="15.75">
      <c r="H2" s="34"/>
      <c r="I2" s="34"/>
      <c r="J2" s="34" t="s">
        <v>11</v>
      </c>
    </row>
    <row r="3" spans="8:10" ht="15.75">
      <c r="H3" s="34"/>
      <c r="I3" s="34"/>
      <c r="J3" s="34" t="s">
        <v>887</v>
      </c>
    </row>
    <row r="4" spans="8:10" ht="15.75">
      <c r="H4" s="34"/>
      <c r="I4" s="34"/>
      <c r="J4" s="34" t="s">
        <v>783</v>
      </c>
    </row>
    <row r="5" spans="8:10" ht="15.75">
      <c r="H5" s="34"/>
      <c r="I5" s="34"/>
      <c r="J5" s="34" t="s">
        <v>1008</v>
      </c>
    </row>
    <row r="6" spans="1:10" ht="15.75">
      <c r="A6" s="50"/>
      <c r="B6" s="47"/>
      <c r="C6" s="47"/>
      <c r="D6" s="47"/>
      <c r="E6" s="48"/>
      <c r="F6" s="47"/>
      <c r="G6" s="47"/>
      <c r="H6" s="51"/>
      <c r="I6" s="51"/>
      <c r="J6" s="51"/>
    </row>
    <row r="7" spans="1:10" ht="45" customHeight="1">
      <c r="A7" s="435" t="s">
        <v>899</v>
      </c>
      <c r="B7" s="435"/>
      <c r="C7" s="435"/>
      <c r="D7" s="435"/>
      <c r="E7" s="435"/>
      <c r="F7" s="435"/>
      <c r="G7" s="435"/>
      <c r="H7" s="435"/>
      <c r="I7" s="388"/>
      <c r="J7" s="388"/>
    </row>
    <row r="8" spans="1:10" ht="15.75">
      <c r="A8" s="436"/>
      <c r="B8" s="436"/>
      <c r="C8" s="48"/>
      <c r="D8" s="48"/>
      <c r="E8" s="48"/>
      <c r="F8" s="48"/>
      <c r="G8" s="48"/>
      <c r="H8" s="48"/>
      <c r="I8" s="48"/>
      <c r="J8" s="48"/>
    </row>
    <row r="9" spans="1:10" ht="15.75">
      <c r="A9" s="52"/>
      <c r="B9" s="53"/>
      <c r="C9" s="53"/>
      <c r="D9" s="53"/>
      <c r="E9" s="48"/>
      <c r="F9" s="47"/>
      <c r="G9" s="47"/>
      <c r="H9" s="54"/>
      <c r="I9" s="54"/>
      <c r="J9" s="54" t="s">
        <v>110</v>
      </c>
    </row>
    <row r="10" spans="1:10" ht="22.5" customHeight="1">
      <c r="A10" s="437" t="s">
        <v>109</v>
      </c>
      <c r="B10" s="438" t="s">
        <v>13</v>
      </c>
      <c r="C10" s="437" t="s">
        <v>118</v>
      </c>
      <c r="D10" s="437"/>
      <c r="E10" s="437"/>
      <c r="F10" s="437"/>
      <c r="G10" s="437" t="s">
        <v>14</v>
      </c>
      <c r="H10" s="433" t="s">
        <v>641</v>
      </c>
      <c r="I10" s="433" t="s">
        <v>777</v>
      </c>
      <c r="J10" s="433" t="s">
        <v>890</v>
      </c>
    </row>
    <row r="11" spans="1:10" ht="38.25">
      <c r="A11" s="437"/>
      <c r="B11" s="439"/>
      <c r="C11" s="55" t="s">
        <v>15</v>
      </c>
      <c r="D11" s="55" t="s">
        <v>111</v>
      </c>
      <c r="E11" s="55" t="s">
        <v>120</v>
      </c>
      <c r="F11" s="55" t="s">
        <v>36</v>
      </c>
      <c r="G11" s="437"/>
      <c r="H11" s="434"/>
      <c r="I11" s="434"/>
      <c r="J11" s="434"/>
    </row>
    <row r="12" spans="1:10" ht="15.75">
      <c r="A12" s="56" t="s">
        <v>126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 t="s">
        <v>582</v>
      </c>
      <c r="J12" s="56" t="s">
        <v>222</v>
      </c>
    </row>
    <row r="13" spans="1:10" ht="15.75">
      <c r="A13" s="57" t="s">
        <v>126</v>
      </c>
      <c r="B13" s="58" t="s">
        <v>209</v>
      </c>
      <c r="C13" s="57"/>
      <c r="D13" s="57"/>
      <c r="E13" s="57"/>
      <c r="F13" s="57"/>
      <c r="G13" s="58"/>
      <c r="H13" s="59">
        <f>H14</f>
        <v>13490.4</v>
      </c>
      <c r="I13" s="59">
        <f>I14</f>
        <v>1086.5905</v>
      </c>
      <c r="J13" s="59">
        <f>J14</f>
        <v>1086.5905</v>
      </c>
    </row>
    <row r="14" spans="1:10" ht="129.75" customHeight="1">
      <c r="A14" s="57" t="s">
        <v>112</v>
      </c>
      <c r="B14" s="345" t="s">
        <v>778</v>
      </c>
      <c r="C14" s="57"/>
      <c r="D14" s="57"/>
      <c r="E14" s="57"/>
      <c r="F14" s="57"/>
      <c r="G14" s="58"/>
      <c r="H14" s="59">
        <f>H15+H17</f>
        <v>13490.4</v>
      </c>
      <c r="I14" s="59">
        <f>I15+I17</f>
        <v>1086.5905</v>
      </c>
      <c r="J14" s="59">
        <f>J15+J17</f>
        <v>1086.5905</v>
      </c>
    </row>
    <row r="15" spans="1:10" ht="15.75">
      <c r="A15" s="57"/>
      <c r="B15" s="68" t="s">
        <v>135</v>
      </c>
      <c r="C15" s="57"/>
      <c r="D15" s="57"/>
      <c r="E15" s="57"/>
      <c r="F15" s="57"/>
      <c r="G15" s="58"/>
      <c r="H15" s="59">
        <f>H16</f>
        <v>12264</v>
      </c>
      <c r="I15" s="59">
        <f>I16</f>
        <v>0</v>
      </c>
      <c r="J15" s="59">
        <f>J16</f>
        <v>0</v>
      </c>
    </row>
    <row r="16" spans="1:10" ht="15.75">
      <c r="A16" s="60"/>
      <c r="B16" s="61" t="s">
        <v>143</v>
      </c>
      <c r="C16" s="60" t="s">
        <v>113</v>
      </c>
      <c r="D16" s="60" t="s">
        <v>17</v>
      </c>
      <c r="E16" s="60" t="s">
        <v>908</v>
      </c>
      <c r="F16" s="60" t="s">
        <v>23</v>
      </c>
      <c r="G16" s="62"/>
      <c r="H16" s="63">
        <v>12264</v>
      </c>
      <c r="I16" s="63">
        <v>0</v>
      </c>
      <c r="J16" s="63">
        <v>0</v>
      </c>
    </row>
    <row r="17" spans="1:10" ht="15.75">
      <c r="A17" s="60"/>
      <c r="B17" s="68" t="s">
        <v>144</v>
      </c>
      <c r="C17" s="60"/>
      <c r="D17" s="60"/>
      <c r="E17" s="60"/>
      <c r="F17" s="60"/>
      <c r="G17" s="62"/>
      <c r="H17" s="59">
        <f>H18</f>
        <v>1226.4</v>
      </c>
      <c r="I17" s="59">
        <f>I18+I19</f>
        <v>1086.5905</v>
      </c>
      <c r="J17" s="59">
        <f>J18+J19</f>
        <v>1086.5905</v>
      </c>
    </row>
    <row r="18" spans="1:10" ht="15.75">
      <c r="A18" s="60"/>
      <c r="B18" s="61" t="s">
        <v>143</v>
      </c>
      <c r="C18" s="60" t="s">
        <v>113</v>
      </c>
      <c r="D18" s="60" t="s">
        <v>17</v>
      </c>
      <c r="E18" s="60" t="s">
        <v>909</v>
      </c>
      <c r="F18" s="60" t="s">
        <v>23</v>
      </c>
      <c r="G18" s="62"/>
      <c r="H18" s="63">
        <v>1226.4</v>
      </c>
      <c r="I18" s="63">
        <v>0</v>
      </c>
      <c r="J18" s="63">
        <v>0</v>
      </c>
    </row>
    <row r="19" spans="1:10" ht="15.75">
      <c r="A19" s="352"/>
      <c r="B19" s="61" t="s">
        <v>143</v>
      </c>
      <c r="C19" s="60" t="s">
        <v>113</v>
      </c>
      <c r="D19" s="60" t="s">
        <v>17</v>
      </c>
      <c r="E19" s="60" t="s">
        <v>910</v>
      </c>
      <c r="F19" s="60" t="s">
        <v>23</v>
      </c>
      <c r="G19" s="353"/>
      <c r="H19" s="354"/>
      <c r="I19" s="354">
        <v>1086.5905</v>
      </c>
      <c r="J19" s="354">
        <v>1086.5905</v>
      </c>
    </row>
    <row r="20" spans="1:10" ht="15.75">
      <c r="A20" s="64"/>
      <c r="B20" s="65" t="s">
        <v>40</v>
      </c>
      <c r="C20" s="64"/>
      <c r="D20" s="64"/>
      <c r="E20" s="64"/>
      <c r="F20" s="64"/>
      <c r="G20" s="65"/>
      <c r="H20" s="66">
        <f>H13</f>
        <v>13490.4</v>
      </c>
      <c r="I20" s="66">
        <f>I13</f>
        <v>1086.5905</v>
      </c>
      <c r="J20" s="66">
        <f>J13</f>
        <v>1086.5905</v>
      </c>
    </row>
    <row r="21" spans="8:10" ht="15.75">
      <c r="H21" s="67"/>
      <c r="I21" s="67"/>
      <c r="J21" s="67"/>
    </row>
    <row r="22" spans="8:10" ht="15.75">
      <c r="H22" s="67"/>
      <c r="I22" s="67"/>
      <c r="J22" s="67"/>
    </row>
    <row r="23" spans="8:10" ht="15.75">
      <c r="H23" s="67"/>
      <c r="I23" s="67"/>
      <c r="J23" s="67"/>
    </row>
    <row r="24" spans="8:10" ht="15.75">
      <c r="H24" s="67"/>
      <c r="I24" s="67"/>
      <c r="J24" s="67"/>
    </row>
    <row r="25" spans="8:10" ht="15.75">
      <c r="H25" s="67"/>
      <c r="I25" s="67"/>
      <c r="J25" s="67"/>
    </row>
    <row r="26" spans="8:10" ht="15.75">
      <c r="H26" s="67"/>
      <c r="I26" s="67"/>
      <c r="J26" s="67"/>
    </row>
    <row r="27" spans="8:10" ht="15.75">
      <c r="H27" s="67"/>
      <c r="I27" s="67"/>
      <c r="J27" s="67"/>
    </row>
    <row r="28" spans="8:10" ht="15.75">
      <c r="H28" s="67"/>
      <c r="I28" s="67"/>
      <c r="J28" s="67"/>
    </row>
    <row r="29" spans="8:10" ht="15.75">
      <c r="H29" s="67"/>
      <c r="I29" s="67"/>
      <c r="J29" s="67"/>
    </row>
    <row r="30" spans="8:10" ht="15.75">
      <c r="H30" s="67"/>
      <c r="I30" s="67"/>
      <c r="J30" s="67"/>
    </row>
    <row r="31" spans="8:10" ht="15.75">
      <c r="H31" s="67"/>
      <c r="I31" s="67"/>
      <c r="J31" s="67"/>
    </row>
    <row r="32" spans="8:10" ht="15.75">
      <c r="H32" s="67"/>
      <c r="I32" s="67"/>
      <c r="J32" s="67"/>
    </row>
    <row r="33" spans="8:10" ht="15.75">
      <c r="H33" s="67"/>
      <c r="I33" s="67"/>
      <c r="J33" s="67"/>
    </row>
    <row r="34" spans="8:10" ht="15.75">
      <c r="H34" s="67"/>
      <c r="I34" s="67"/>
      <c r="J34" s="67"/>
    </row>
    <row r="35" spans="8:10" ht="15.75">
      <c r="H35" s="67"/>
      <c r="I35" s="67"/>
      <c r="J35" s="67"/>
    </row>
    <row r="36" spans="8:10" ht="15.75">
      <c r="H36" s="67"/>
      <c r="I36" s="67"/>
      <c r="J36" s="67"/>
    </row>
    <row r="37" spans="8:10" ht="15.75">
      <c r="H37" s="67"/>
      <c r="I37" s="67"/>
      <c r="J37" s="67"/>
    </row>
    <row r="38" spans="8:10" ht="15.75">
      <c r="H38" s="67"/>
      <c r="I38" s="67"/>
      <c r="J38" s="67"/>
    </row>
    <row r="39" spans="8:10" ht="15.75">
      <c r="H39" s="67"/>
      <c r="I39" s="67"/>
      <c r="J39" s="67"/>
    </row>
    <row r="40" spans="8:10" ht="15.75">
      <c r="H40" s="67"/>
      <c r="I40" s="67"/>
      <c r="J40" s="67"/>
    </row>
    <row r="41" spans="8:10" ht="15.75">
      <c r="H41" s="67"/>
      <c r="I41" s="67"/>
      <c r="J41" s="67"/>
    </row>
    <row r="42" spans="8:10" ht="15.75">
      <c r="H42" s="67"/>
      <c r="I42" s="67"/>
      <c r="J42" s="67"/>
    </row>
    <row r="43" spans="8:10" ht="15.75">
      <c r="H43" s="67"/>
      <c r="I43" s="67"/>
      <c r="J43" s="67"/>
    </row>
    <row r="44" spans="8:10" ht="15.75">
      <c r="H44" s="67"/>
      <c r="I44" s="67"/>
      <c r="J44" s="67"/>
    </row>
    <row r="45" spans="8:10" ht="15.75">
      <c r="H45" s="67"/>
      <c r="I45" s="67"/>
      <c r="J45" s="67"/>
    </row>
    <row r="46" spans="8:10" ht="15.75">
      <c r="H46" s="67"/>
      <c r="I46" s="67"/>
      <c r="J46" s="67"/>
    </row>
    <row r="47" spans="8:10" ht="15.75">
      <c r="H47" s="67"/>
      <c r="I47" s="67"/>
      <c r="J47" s="67"/>
    </row>
    <row r="48" spans="8:10" ht="15.75">
      <c r="H48" s="67"/>
      <c r="I48" s="67"/>
      <c r="J48" s="67"/>
    </row>
    <row r="49" spans="8:10" ht="15.75">
      <c r="H49" s="67"/>
      <c r="I49" s="67"/>
      <c r="J49" s="67"/>
    </row>
    <row r="50" spans="8:10" ht="15.75">
      <c r="H50" s="67"/>
      <c r="I50" s="67"/>
      <c r="J50" s="67"/>
    </row>
    <row r="51" spans="8:10" ht="15.75">
      <c r="H51" s="67"/>
      <c r="I51" s="67"/>
      <c r="J51" s="67"/>
    </row>
    <row r="52" spans="8:10" ht="15.75">
      <c r="H52" s="67"/>
      <c r="I52" s="67"/>
      <c r="J52" s="67"/>
    </row>
    <row r="53" spans="8:10" ht="15.75">
      <c r="H53" s="67"/>
      <c r="I53" s="67"/>
      <c r="J53" s="67"/>
    </row>
    <row r="54" spans="8:10" ht="15.75">
      <c r="H54" s="67"/>
      <c r="I54" s="67"/>
      <c r="J54" s="67"/>
    </row>
    <row r="55" spans="8:10" ht="15.75">
      <c r="H55" s="67"/>
      <c r="I55" s="67"/>
      <c r="J55" s="67"/>
    </row>
    <row r="56" spans="8:10" ht="15.75">
      <c r="H56" s="67"/>
      <c r="I56" s="67"/>
      <c r="J56" s="67"/>
    </row>
    <row r="57" spans="8:10" ht="15.75">
      <c r="H57" s="67"/>
      <c r="I57" s="67"/>
      <c r="J57" s="67"/>
    </row>
    <row r="58" spans="8:10" ht="15.75">
      <c r="H58" s="67"/>
      <c r="I58" s="67"/>
      <c r="J58" s="67"/>
    </row>
    <row r="59" spans="8:10" ht="15.75">
      <c r="H59" s="67"/>
      <c r="I59" s="67"/>
      <c r="J59" s="67"/>
    </row>
    <row r="60" spans="8:10" ht="15.75">
      <c r="H60" s="67"/>
      <c r="I60" s="67"/>
      <c r="J60" s="67"/>
    </row>
    <row r="61" spans="8:10" ht="15.75">
      <c r="H61" s="67"/>
      <c r="I61" s="67"/>
      <c r="J61" s="67"/>
    </row>
    <row r="62" spans="8:10" ht="15.75">
      <c r="H62" s="67"/>
      <c r="I62" s="67"/>
      <c r="J62" s="67"/>
    </row>
    <row r="63" spans="8:10" ht="15.75">
      <c r="H63" s="67"/>
      <c r="I63" s="67"/>
      <c r="J63" s="67"/>
    </row>
    <row r="64" spans="8:10" ht="15.75">
      <c r="H64" s="67"/>
      <c r="I64" s="67"/>
      <c r="J64" s="67"/>
    </row>
    <row r="65" spans="8:10" ht="15.75">
      <c r="H65" s="67"/>
      <c r="I65" s="67"/>
      <c r="J65" s="67"/>
    </row>
    <row r="66" spans="8:10" ht="15.75">
      <c r="H66" s="67"/>
      <c r="I66" s="67"/>
      <c r="J66" s="67"/>
    </row>
    <row r="67" spans="8:10" ht="15.75">
      <c r="H67" s="67"/>
      <c r="I67" s="67"/>
      <c r="J67" s="67"/>
    </row>
    <row r="68" spans="8:10" ht="15.75">
      <c r="H68" s="67"/>
      <c r="I68" s="67"/>
      <c r="J68" s="67"/>
    </row>
    <row r="69" spans="8:10" ht="15.75">
      <c r="H69" s="67"/>
      <c r="I69" s="67"/>
      <c r="J69" s="67"/>
    </row>
    <row r="70" spans="8:10" ht="15.75">
      <c r="H70" s="67"/>
      <c r="I70" s="67"/>
      <c r="J70" s="67"/>
    </row>
    <row r="71" spans="8:10" ht="15.75">
      <c r="H71" s="67"/>
      <c r="I71" s="67"/>
      <c r="J71" s="67"/>
    </row>
    <row r="72" spans="8:10" ht="15.75">
      <c r="H72" s="67"/>
      <c r="I72" s="67"/>
      <c r="J72" s="67"/>
    </row>
    <row r="73" spans="8:10" ht="15.75">
      <c r="H73" s="67"/>
      <c r="I73" s="67"/>
      <c r="J73" s="67"/>
    </row>
    <row r="74" spans="8:10" ht="15.75">
      <c r="H74" s="67"/>
      <c r="I74" s="67"/>
      <c r="J74" s="67"/>
    </row>
    <row r="75" spans="8:10" ht="15.75">
      <c r="H75" s="67"/>
      <c r="I75" s="67"/>
      <c r="J75" s="67"/>
    </row>
    <row r="76" spans="8:10" ht="15.75">
      <c r="H76" s="67"/>
      <c r="I76" s="67"/>
      <c r="J76" s="67"/>
    </row>
    <row r="77" spans="8:10" ht="15.75">
      <c r="H77" s="67"/>
      <c r="I77" s="67"/>
      <c r="J77" s="67"/>
    </row>
    <row r="78" spans="8:10" ht="15.75">
      <c r="H78" s="67"/>
      <c r="I78" s="67"/>
      <c r="J78" s="67"/>
    </row>
    <row r="79" spans="8:10" ht="15.75">
      <c r="H79" s="67"/>
      <c r="I79" s="67"/>
      <c r="J79" s="67"/>
    </row>
    <row r="80" spans="8:10" ht="15.75">
      <c r="H80" s="67"/>
      <c r="I80" s="67"/>
      <c r="J80" s="67"/>
    </row>
    <row r="81" spans="8:10" ht="15.75">
      <c r="H81" s="67"/>
      <c r="I81" s="67"/>
      <c r="J81" s="67"/>
    </row>
    <row r="82" spans="8:10" ht="15.75">
      <c r="H82" s="67"/>
      <c r="I82" s="67"/>
      <c r="J82" s="67"/>
    </row>
    <row r="83" spans="8:10" ht="15.75">
      <c r="H83" s="67"/>
      <c r="I83" s="67"/>
      <c r="J83" s="67"/>
    </row>
    <row r="84" spans="8:10" ht="15.75">
      <c r="H84" s="67"/>
      <c r="I84" s="67"/>
      <c r="J84" s="67"/>
    </row>
    <row r="85" spans="8:10" ht="15.75">
      <c r="H85" s="67"/>
      <c r="I85" s="67"/>
      <c r="J85" s="67"/>
    </row>
    <row r="86" spans="8:10" ht="15.75">
      <c r="H86" s="67"/>
      <c r="I86" s="67"/>
      <c r="J86" s="67"/>
    </row>
    <row r="87" spans="8:10" ht="15.75">
      <c r="H87" s="67"/>
      <c r="I87" s="67"/>
      <c r="J87" s="67"/>
    </row>
    <row r="88" spans="8:10" ht="15.75">
      <c r="H88" s="67"/>
      <c r="I88" s="67"/>
      <c r="J88" s="67"/>
    </row>
    <row r="89" spans="8:10" ht="15.75">
      <c r="H89" s="67"/>
      <c r="I89" s="67"/>
      <c r="J89" s="67"/>
    </row>
    <row r="90" spans="8:10" ht="15.75">
      <c r="H90" s="67"/>
      <c r="I90" s="67"/>
      <c r="J90" s="67"/>
    </row>
    <row r="91" spans="8:10" ht="15.75">
      <c r="H91" s="67"/>
      <c r="I91" s="67"/>
      <c r="J91" s="67"/>
    </row>
    <row r="92" spans="8:10" ht="15.75">
      <c r="H92" s="67"/>
      <c r="I92" s="67"/>
      <c r="J92" s="67"/>
    </row>
    <row r="93" spans="8:10" ht="15.75">
      <c r="H93" s="67"/>
      <c r="I93" s="67"/>
      <c r="J93" s="67"/>
    </row>
    <row r="94" spans="8:10" ht="15.75">
      <c r="H94" s="67"/>
      <c r="I94" s="67"/>
      <c r="J94" s="67"/>
    </row>
    <row r="95" spans="8:10" ht="15.75">
      <c r="H95" s="67"/>
      <c r="I95" s="67"/>
      <c r="J95" s="67"/>
    </row>
    <row r="96" spans="8:10" ht="15.75">
      <c r="H96" s="67"/>
      <c r="I96" s="67"/>
      <c r="J96" s="67"/>
    </row>
    <row r="97" spans="8:10" ht="15.75">
      <c r="H97" s="67"/>
      <c r="I97" s="67"/>
      <c r="J97" s="67"/>
    </row>
    <row r="98" spans="8:10" ht="15.75">
      <c r="H98" s="67"/>
      <c r="I98" s="67"/>
      <c r="J98" s="67"/>
    </row>
    <row r="99" spans="8:10" ht="15.75">
      <c r="H99" s="67"/>
      <c r="I99" s="67"/>
      <c r="J99" s="67"/>
    </row>
    <row r="100" spans="8:10" ht="15.75">
      <c r="H100" s="67"/>
      <c r="I100" s="67"/>
      <c r="J100" s="67"/>
    </row>
    <row r="101" spans="8:10" ht="15.75">
      <c r="H101" s="67"/>
      <c r="I101" s="67"/>
      <c r="J101" s="67"/>
    </row>
    <row r="102" spans="8:10" ht="15.75">
      <c r="H102" s="67"/>
      <c r="I102" s="67"/>
      <c r="J102" s="67"/>
    </row>
    <row r="103" spans="8:10" ht="15.75">
      <c r="H103" s="67"/>
      <c r="I103" s="67"/>
      <c r="J103" s="67"/>
    </row>
    <row r="104" spans="8:10" ht="15.75">
      <c r="H104" s="67"/>
      <c r="I104" s="67"/>
      <c r="J104" s="67"/>
    </row>
    <row r="105" spans="8:10" ht="15.75">
      <c r="H105" s="67"/>
      <c r="I105" s="67"/>
      <c r="J105" s="67"/>
    </row>
    <row r="106" spans="8:10" ht="15.75">
      <c r="H106" s="67"/>
      <c r="I106" s="67"/>
      <c r="J106" s="67"/>
    </row>
    <row r="107" spans="8:10" ht="15.75">
      <c r="H107" s="67"/>
      <c r="I107" s="67"/>
      <c r="J107" s="67"/>
    </row>
    <row r="108" spans="8:10" ht="15.75">
      <c r="H108" s="67"/>
      <c r="I108" s="67"/>
      <c r="J108" s="67"/>
    </row>
    <row r="109" spans="8:10" ht="15.75">
      <c r="H109" s="67"/>
      <c r="I109" s="67"/>
      <c r="J109" s="67"/>
    </row>
    <row r="110" spans="8:10" ht="15.75">
      <c r="H110" s="67"/>
      <c r="I110" s="67"/>
      <c r="J110" s="67"/>
    </row>
    <row r="111" spans="8:10" ht="15.75">
      <c r="H111" s="67"/>
      <c r="I111" s="67"/>
      <c r="J111" s="67"/>
    </row>
    <row r="112" spans="8:10" ht="15.75">
      <c r="H112" s="67"/>
      <c r="I112" s="67"/>
      <c r="J112" s="67"/>
    </row>
    <row r="113" spans="8:10" ht="15.75">
      <c r="H113" s="67"/>
      <c r="I113" s="67"/>
      <c r="J113" s="67"/>
    </row>
    <row r="114" spans="8:10" ht="15.75">
      <c r="H114" s="67"/>
      <c r="I114" s="67"/>
      <c r="J114" s="67"/>
    </row>
    <row r="115" spans="8:10" ht="15.75">
      <c r="H115" s="67"/>
      <c r="I115" s="67"/>
      <c r="J115" s="67"/>
    </row>
    <row r="116" spans="8:10" ht="15.75">
      <c r="H116" s="67"/>
      <c r="I116" s="67"/>
      <c r="J116" s="67"/>
    </row>
    <row r="117" spans="8:10" ht="15.75">
      <c r="H117" s="67"/>
      <c r="I117" s="67"/>
      <c r="J117" s="67"/>
    </row>
    <row r="118" spans="8:10" ht="15.75">
      <c r="H118" s="67"/>
      <c r="I118" s="67"/>
      <c r="J118" s="67"/>
    </row>
    <row r="119" spans="8:10" ht="15.75">
      <c r="H119" s="67"/>
      <c r="I119" s="67"/>
      <c r="J119" s="67"/>
    </row>
  </sheetData>
  <sheetProtection/>
  <mergeCells count="9">
    <mergeCell ref="I10:I11"/>
    <mergeCell ref="J10:J11"/>
    <mergeCell ref="A7:J7"/>
    <mergeCell ref="A8:B8"/>
    <mergeCell ref="A10:A11"/>
    <mergeCell ref="B10:B11"/>
    <mergeCell ref="C10:F10"/>
    <mergeCell ref="G10:G11"/>
    <mergeCell ref="H10:H11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70" r:id="rId1"/>
  <rowBreaks count="1" manualBreakCount="1">
    <brk id="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52"/>
  <sheetViews>
    <sheetView view="pageBreakPreview" zoomScale="60" zoomScaleNormal="75" workbookViewId="0" topLeftCell="A1">
      <selection activeCell="B5" sqref="B5"/>
    </sheetView>
  </sheetViews>
  <sheetFormatPr defaultColWidth="9.125" defaultRowHeight="12.75"/>
  <cols>
    <col min="1" max="1" width="30.75390625" style="113" customWidth="1"/>
    <col min="2" max="2" width="183.875" style="151" customWidth="1"/>
  </cols>
  <sheetData>
    <row r="1" ht="15.75">
      <c r="D1" s="34" t="s">
        <v>379</v>
      </c>
    </row>
    <row r="2" ht="15.75">
      <c r="D2" s="34" t="s">
        <v>441</v>
      </c>
    </row>
    <row r="3" ht="15.75">
      <c r="D3" s="34" t="s">
        <v>794</v>
      </c>
    </row>
    <row r="4" ht="15.75">
      <c r="D4" s="34" t="s">
        <v>783</v>
      </c>
    </row>
    <row r="5" ht="15.75">
      <c r="D5" s="34" t="s">
        <v>1008</v>
      </c>
    </row>
    <row r="7" spans="1:2" s="154" customFormat="1" ht="50.25" customHeight="1">
      <c r="A7" s="372" t="s">
        <v>830</v>
      </c>
      <c r="B7" s="372"/>
    </row>
    <row r="8" spans="1:2" s="154" customFormat="1" ht="22.5">
      <c r="A8" s="348"/>
      <c r="B8" s="235"/>
    </row>
    <row r="9" spans="1:2" ht="12.75">
      <c r="A9" s="169"/>
      <c r="B9" s="351"/>
    </row>
    <row r="10" spans="1:4" s="149" customFormat="1" ht="39.75" customHeight="1">
      <c r="A10" s="373" t="s">
        <v>380</v>
      </c>
      <c r="B10" s="375" t="s">
        <v>381</v>
      </c>
      <c r="C10" s="349"/>
      <c r="D10" s="349"/>
    </row>
    <row r="11" spans="1:4" s="149" customFormat="1" ht="15" customHeight="1">
      <c r="A11" s="374"/>
      <c r="B11" s="376"/>
      <c r="C11" s="155" t="s">
        <v>382</v>
      </c>
      <c r="D11" s="155" t="s">
        <v>383</v>
      </c>
    </row>
    <row r="12" spans="1:4" s="154" customFormat="1" ht="20.25">
      <c r="A12" s="156" t="s">
        <v>384</v>
      </c>
      <c r="B12" s="157" t="s">
        <v>385</v>
      </c>
      <c r="C12" s="158"/>
      <c r="D12" s="158"/>
    </row>
    <row r="13" spans="1:4" s="154" customFormat="1" ht="24.75" customHeight="1">
      <c r="A13" s="159" t="s">
        <v>386</v>
      </c>
      <c r="B13" s="160" t="s">
        <v>387</v>
      </c>
      <c r="C13" s="161"/>
      <c r="D13" s="161"/>
    </row>
    <row r="14" spans="1:4" s="154" customFormat="1" ht="20.25">
      <c r="A14" s="159" t="s">
        <v>388</v>
      </c>
      <c r="B14" s="160" t="s">
        <v>389</v>
      </c>
      <c r="C14" s="161"/>
      <c r="D14" s="161"/>
    </row>
    <row r="15" spans="1:4" ht="20.25">
      <c r="A15" s="162" t="s">
        <v>390</v>
      </c>
      <c r="B15" s="163" t="s">
        <v>391</v>
      </c>
      <c r="C15" s="164"/>
      <c r="D15" s="164">
        <v>100</v>
      </c>
    </row>
    <row r="16" spans="1:4" s="151" customFormat="1" ht="20.25">
      <c r="A16" s="162" t="s">
        <v>392</v>
      </c>
      <c r="B16" s="163" t="s">
        <v>393</v>
      </c>
      <c r="C16" s="164">
        <v>100</v>
      </c>
      <c r="D16" s="164"/>
    </row>
    <row r="17" spans="1:4" s="151" customFormat="1" ht="20.25" customHeight="1">
      <c r="A17" s="162" t="s">
        <v>816</v>
      </c>
      <c r="B17" s="163" t="s">
        <v>817</v>
      </c>
      <c r="C17" s="164">
        <v>100</v>
      </c>
      <c r="D17" s="164"/>
    </row>
    <row r="18" spans="1:4" ht="20.25" customHeight="1">
      <c r="A18" s="159" t="s">
        <v>394</v>
      </c>
      <c r="B18" s="160" t="s">
        <v>395</v>
      </c>
      <c r="C18" s="161"/>
      <c r="D18" s="161"/>
    </row>
    <row r="19" spans="1:4" s="154" customFormat="1" ht="20.25">
      <c r="A19" s="162" t="s">
        <v>306</v>
      </c>
      <c r="B19" s="163" t="s">
        <v>307</v>
      </c>
      <c r="C19" s="164"/>
      <c r="D19" s="164">
        <v>60</v>
      </c>
    </row>
    <row r="20" spans="1:4" s="71" customFormat="1" ht="20.25">
      <c r="A20" s="162" t="s">
        <v>396</v>
      </c>
      <c r="B20" s="163" t="s">
        <v>397</v>
      </c>
      <c r="C20" s="164"/>
      <c r="D20" s="164">
        <v>100</v>
      </c>
    </row>
    <row r="21" spans="1:4" ht="20.25" customHeight="1">
      <c r="A21" s="159" t="s">
        <v>398</v>
      </c>
      <c r="B21" s="160" t="s">
        <v>399</v>
      </c>
      <c r="C21" s="161"/>
      <c r="D21" s="161"/>
    </row>
    <row r="22" spans="1:4" s="154" customFormat="1" ht="20.25">
      <c r="A22" s="162" t="s">
        <v>400</v>
      </c>
      <c r="B22" s="163" t="s">
        <v>401</v>
      </c>
      <c r="C22" s="161"/>
      <c r="D22" s="166">
        <v>100</v>
      </c>
    </row>
    <row r="23" spans="1:4" ht="40.5">
      <c r="A23" s="162" t="s">
        <v>402</v>
      </c>
      <c r="B23" s="163" t="s">
        <v>403</v>
      </c>
      <c r="C23" s="161"/>
      <c r="D23" s="166">
        <v>100</v>
      </c>
    </row>
    <row r="24" spans="1:4" ht="20.25">
      <c r="A24" s="162" t="s">
        <v>404</v>
      </c>
      <c r="B24" s="163" t="s">
        <v>405</v>
      </c>
      <c r="C24" s="161"/>
      <c r="D24" s="166">
        <v>100</v>
      </c>
    </row>
    <row r="25" spans="1:4" ht="20.25">
      <c r="A25" s="162" t="s">
        <v>406</v>
      </c>
      <c r="B25" s="163" t="s">
        <v>407</v>
      </c>
      <c r="C25" s="161"/>
      <c r="D25" s="166">
        <v>100</v>
      </c>
    </row>
    <row r="26" spans="1:4" s="154" customFormat="1" ht="20.25">
      <c r="A26" s="159" t="s">
        <v>408</v>
      </c>
      <c r="B26" s="160" t="s">
        <v>409</v>
      </c>
      <c r="C26" s="161"/>
      <c r="D26" s="161"/>
    </row>
    <row r="27" spans="1:4" ht="40.5">
      <c r="A27" s="162" t="s">
        <v>410</v>
      </c>
      <c r="B27" s="163" t="s">
        <v>411</v>
      </c>
      <c r="C27" s="164"/>
      <c r="D27" s="164">
        <v>100</v>
      </c>
    </row>
    <row r="28" spans="1:4" ht="40.5">
      <c r="A28" s="162" t="s">
        <v>412</v>
      </c>
      <c r="B28" s="163" t="s">
        <v>413</v>
      </c>
      <c r="C28" s="164">
        <v>100</v>
      </c>
      <c r="D28" s="164"/>
    </row>
    <row r="29" spans="1:4" ht="40.5">
      <c r="A29" s="162" t="s">
        <v>818</v>
      </c>
      <c r="B29" s="163" t="s">
        <v>819</v>
      </c>
      <c r="C29" s="164">
        <v>100</v>
      </c>
      <c r="D29" s="166"/>
    </row>
    <row r="30" spans="1:4" ht="20.25">
      <c r="A30" s="162" t="s">
        <v>414</v>
      </c>
      <c r="B30" s="165" t="s">
        <v>415</v>
      </c>
      <c r="C30" s="167"/>
      <c r="D30" s="168">
        <v>100</v>
      </c>
    </row>
    <row r="31" spans="1:4" ht="20.25">
      <c r="A31" s="162" t="s">
        <v>416</v>
      </c>
      <c r="B31" s="165" t="s">
        <v>417</v>
      </c>
      <c r="C31" s="167">
        <v>100</v>
      </c>
      <c r="D31" s="168"/>
    </row>
    <row r="32" spans="1:4" ht="20.25">
      <c r="A32" s="162" t="s">
        <v>820</v>
      </c>
      <c r="B32" s="165" t="s">
        <v>821</v>
      </c>
      <c r="C32" s="167">
        <v>100</v>
      </c>
      <c r="D32" s="168"/>
    </row>
    <row r="33" spans="1:4" ht="20.25" customHeight="1">
      <c r="A33" s="162" t="s">
        <v>102</v>
      </c>
      <c r="B33" s="165" t="s">
        <v>418</v>
      </c>
      <c r="C33" s="167"/>
      <c r="D33" s="168">
        <v>100</v>
      </c>
    </row>
    <row r="34" spans="1:4" ht="20.25">
      <c r="A34" s="162" t="s">
        <v>419</v>
      </c>
      <c r="B34" s="165" t="s">
        <v>420</v>
      </c>
      <c r="C34" s="167">
        <v>100</v>
      </c>
      <c r="D34" s="168"/>
    </row>
    <row r="35" spans="1:4" ht="20.25">
      <c r="A35" s="162" t="s">
        <v>822</v>
      </c>
      <c r="B35" s="165" t="s">
        <v>823</v>
      </c>
      <c r="C35" s="167">
        <v>100</v>
      </c>
      <c r="D35" s="168"/>
    </row>
    <row r="36" spans="1:4" ht="20.25">
      <c r="A36" s="159" t="s">
        <v>421</v>
      </c>
      <c r="B36" s="160" t="s">
        <v>422</v>
      </c>
      <c r="C36" s="161"/>
      <c r="D36" s="161"/>
    </row>
    <row r="37" spans="1:4" ht="20.25">
      <c r="A37" s="162" t="s">
        <v>423</v>
      </c>
      <c r="B37" s="163" t="s">
        <v>424</v>
      </c>
      <c r="C37" s="164"/>
      <c r="D37" s="166">
        <v>100</v>
      </c>
    </row>
    <row r="38" spans="1:4" ht="20.25">
      <c r="A38" s="162" t="s">
        <v>425</v>
      </c>
      <c r="B38" s="163" t="s">
        <v>426</v>
      </c>
      <c r="C38" s="164">
        <v>100</v>
      </c>
      <c r="D38" s="166"/>
    </row>
    <row r="39" spans="1:4" ht="20.25">
      <c r="A39" s="162" t="s">
        <v>824</v>
      </c>
      <c r="B39" s="163" t="s">
        <v>825</v>
      </c>
      <c r="C39" s="164">
        <v>100</v>
      </c>
      <c r="D39" s="166"/>
    </row>
    <row r="40" spans="1:4" ht="20.25">
      <c r="A40" s="162" t="s">
        <v>427</v>
      </c>
      <c r="B40" s="163" t="s">
        <v>428</v>
      </c>
      <c r="C40" s="164"/>
      <c r="D40" s="166">
        <v>100</v>
      </c>
    </row>
    <row r="41" spans="1:4" ht="20.25">
      <c r="A41" s="159" t="s">
        <v>429</v>
      </c>
      <c r="B41" s="160" t="s">
        <v>430</v>
      </c>
      <c r="C41" s="164"/>
      <c r="D41" s="164"/>
    </row>
    <row r="42" spans="1:4" ht="20.25">
      <c r="A42" s="162" t="s">
        <v>431</v>
      </c>
      <c r="B42" s="163" t="s">
        <v>43</v>
      </c>
      <c r="C42" s="164"/>
      <c r="D42" s="166">
        <v>100</v>
      </c>
    </row>
    <row r="43" spans="1:4" ht="20.25">
      <c r="A43" s="162" t="s">
        <v>432</v>
      </c>
      <c r="B43" s="163" t="s">
        <v>433</v>
      </c>
      <c r="C43" s="164">
        <v>100</v>
      </c>
      <c r="D43" s="166"/>
    </row>
    <row r="44" spans="1:4" ht="20.25">
      <c r="A44" s="162" t="s">
        <v>826</v>
      </c>
      <c r="B44" s="163" t="s">
        <v>827</v>
      </c>
      <c r="C44" s="164">
        <v>100</v>
      </c>
      <c r="D44" s="166"/>
    </row>
    <row r="45" spans="1:4" ht="40.5">
      <c r="A45" s="162" t="s">
        <v>434</v>
      </c>
      <c r="B45" s="165" t="s">
        <v>435</v>
      </c>
      <c r="C45" s="164"/>
      <c r="D45" s="166">
        <v>100</v>
      </c>
    </row>
    <row r="46" spans="1:4" ht="40.5">
      <c r="A46" s="162" t="s">
        <v>436</v>
      </c>
      <c r="B46" s="165" t="s">
        <v>437</v>
      </c>
      <c r="C46" s="164">
        <v>100</v>
      </c>
      <c r="D46" s="166"/>
    </row>
    <row r="47" spans="1:4" ht="40.5">
      <c r="A47" s="162" t="s">
        <v>828</v>
      </c>
      <c r="B47" s="165" t="s">
        <v>829</v>
      </c>
      <c r="C47" s="164">
        <v>100</v>
      </c>
      <c r="D47" s="166"/>
    </row>
    <row r="48" spans="1:4" ht="20.25">
      <c r="A48" s="162" t="s">
        <v>438</v>
      </c>
      <c r="B48" s="163" t="s">
        <v>45</v>
      </c>
      <c r="C48" s="164"/>
      <c r="D48" s="166">
        <v>100</v>
      </c>
    </row>
    <row r="49" spans="1:4" ht="20.25">
      <c r="A49" s="162" t="s">
        <v>439</v>
      </c>
      <c r="B49" s="163" t="s">
        <v>440</v>
      </c>
      <c r="C49" s="164">
        <v>100</v>
      </c>
      <c r="D49" s="166"/>
    </row>
    <row r="50" spans="1:2" ht="14.25">
      <c r="A50" s="169"/>
      <c r="B50" s="170"/>
    </row>
    <row r="51" spans="1:2" ht="14.25">
      <c r="A51" s="169"/>
      <c r="B51" s="170"/>
    </row>
    <row r="52" spans="1:2" ht="14.25">
      <c r="A52" s="169"/>
      <c r="B52" s="170"/>
    </row>
    <row r="53" spans="1:2" ht="14.25">
      <c r="A53" s="169"/>
      <c r="B53" s="170"/>
    </row>
    <row r="54" spans="1:2" ht="14.25">
      <c r="A54" s="169"/>
      <c r="B54" s="170"/>
    </row>
    <row r="55" spans="1:2" ht="14.25">
      <c r="A55" s="169"/>
      <c r="B55" s="170"/>
    </row>
    <row r="56" spans="1:2" ht="14.25">
      <c r="A56" s="169"/>
      <c r="B56" s="170"/>
    </row>
    <row r="57" spans="1:2" ht="14.25">
      <c r="A57" s="169"/>
      <c r="B57" s="170"/>
    </row>
    <row r="58" spans="1:2" ht="14.25">
      <c r="A58" s="169"/>
      <c r="B58" s="170"/>
    </row>
    <row r="59" spans="1:2" ht="14.25">
      <c r="A59" s="169"/>
      <c r="B59" s="170"/>
    </row>
    <row r="60" spans="1:2" ht="14.25">
      <c r="A60" s="169"/>
      <c r="B60" s="170"/>
    </row>
    <row r="61" spans="1:2" ht="14.25">
      <c r="A61" s="169"/>
      <c r="B61" s="170"/>
    </row>
    <row r="62" spans="1:2" ht="14.25">
      <c r="A62" s="169"/>
      <c r="B62" s="170"/>
    </row>
    <row r="63" spans="1:2" ht="14.25">
      <c r="A63" s="169"/>
      <c r="B63" s="170"/>
    </row>
    <row r="64" spans="1:2" ht="14.25">
      <c r="A64" s="169"/>
      <c r="B64" s="170"/>
    </row>
    <row r="65" spans="1:2" ht="14.25">
      <c r="A65" s="169"/>
      <c r="B65" s="170"/>
    </row>
    <row r="66" spans="1:2" ht="14.25">
      <c r="A66" s="169"/>
      <c r="B66" s="170"/>
    </row>
    <row r="67" spans="1:2" ht="14.25">
      <c r="A67" s="169"/>
      <c r="B67" s="170"/>
    </row>
    <row r="68" spans="1:2" ht="14.25">
      <c r="A68" s="169"/>
      <c r="B68" s="170"/>
    </row>
    <row r="69" spans="1:2" ht="14.25">
      <c r="A69" s="169"/>
      <c r="B69" s="170"/>
    </row>
    <row r="70" ht="12.75">
      <c r="A70" s="169"/>
    </row>
    <row r="71" ht="12.75">
      <c r="A71" s="169"/>
    </row>
    <row r="72" ht="12.75">
      <c r="A72" s="169"/>
    </row>
    <row r="73" ht="12.75">
      <c r="A73" s="169"/>
    </row>
    <row r="74" ht="12.75">
      <c r="A74" s="169"/>
    </row>
    <row r="75" ht="12.75">
      <c r="A75" s="169"/>
    </row>
    <row r="76" ht="12.75">
      <c r="A76" s="169"/>
    </row>
    <row r="77" ht="12.75">
      <c r="A77" s="169"/>
    </row>
    <row r="78" ht="12.75">
      <c r="A78" s="169"/>
    </row>
    <row r="79" ht="12.75">
      <c r="A79" s="169"/>
    </row>
    <row r="80" ht="12.75">
      <c r="A80" s="169"/>
    </row>
    <row r="81" ht="12.75">
      <c r="A81" s="169"/>
    </row>
    <row r="82" ht="12.75">
      <c r="A82" s="169"/>
    </row>
    <row r="83" ht="12.75">
      <c r="A83" s="169"/>
    </row>
    <row r="84" ht="12.75">
      <c r="A84" s="169"/>
    </row>
    <row r="85" ht="12.75">
      <c r="A85" s="169"/>
    </row>
    <row r="86" ht="12.75">
      <c r="A86" s="169"/>
    </row>
    <row r="87" ht="12.75">
      <c r="A87" s="169"/>
    </row>
    <row r="88" ht="12.75">
      <c r="A88" s="169"/>
    </row>
    <row r="89" ht="12.75">
      <c r="A89" s="169"/>
    </row>
    <row r="90" ht="12.75">
      <c r="A90" s="169"/>
    </row>
    <row r="91" ht="12.75">
      <c r="A91" s="169"/>
    </row>
    <row r="92" ht="12.75">
      <c r="A92" s="169"/>
    </row>
    <row r="93" ht="12.75">
      <c r="A93" s="169"/>
    </row>
    <row r="94" ht="12.75">
      <c r="A94" s="169"/>
    </row>
    <row r="95" ht="12.75">
      <c r="A95" s="169"/>
    </row>
    <row r="96" ht="12.75">
      <c r="A96" s="169"/>
    </row>
    <row r="97" ht="12.75">
      <c r="A97" s="169"/>
    </row>
    <row r="98" ht="12.75">
      <c r="A98" s="169"/>
    </row>
    <row r="99" ht="12.75">
      <c r="A99" s="169"/>
    </row>
    <row r="100" ht="12.75">
      <c r="A100" s="169"/>
    </row>
    <row r="101" ht="12.75">
      <c r="A101" s="169"/>
    </row>
    <row r="102" ht="12.75">
      <c r="A102" s="169"/>
    </row>
    <row r="103" ht="12.75">
      <c r="A103" s="169"/>
    </row>
    <row r="104" ht="12.75">
      <c r="A104" s="169"/>
    </row>
    <row r="105" ht="12.75">
      <c r="A105" s="169"/>
    </row>
    <row r="106" ht="12.75">
      <c r="A106" s="169"/>
    </row>
    <row r="107" ht="12.75">
      <c r="A107" s="169"/>
    </row>
    <row r="108" ht="12.75">
      <c r="A108" s="169"/>
    </row>
    <row r="109" ht="12.75">
      <c r="A109" s="169"/>
    </row>
    <row r="110" ht="12.75">
      <c r="A110" s="169"/>
    </row>
    <row r="111" ht="12.75">
      <c r="A111" s="169"/>
    </row>
    <row r="112" ht="12.75">
      <c r="A112" s="169"/>
    </row>
    <row r="113" ht="12.75">
      <c r="A113" s="169"/>
    </row>
    <row r="114" ht="12.75">
      <c r="A114" s="169"/>
    </row>
    <row r="115" ht="12.75">
      <c r="A115" s="169"/>
    </row>
    <row r="116" ht="12.75">
      <c r="A116" s="169"/>
    </row>
    <row r="117" ht="12.75">
      <c r="A117" s="169"/>
    </row>
    <row r="118" ht="12.75">
      <c r="A118" s="169"/>
    </row>
    <row r="119" ht="12.75">
      <c r="A119" s="169"/>
    </row>
    <row r="120" ht="12.75">
      <c r="A120" s="169"/>
    </row>
    <row r="121" ht="12.75">
      <c r="A121" s="169"/>
    </row>
    <row r="122" ht="12.75">
      <c r="A122" s="169"/>
    </row>
    <row r="123" ht="12.75">
      <c r="A123" s="169"/>
    </row>
    <row r="124" ht="12.75">
      <c r="A124" s="169"/>
    </row>
    <row r="125" ht="12.75">
      <c r="A125" s="169"/>
    </row>
    <row r="126" ht="12.75">
      <c r="A126" s="169"/>
    </row>
    <row r="127" ht="12.75">
      <c r="A127" s="169"/>
    </row>
    <row r="128" ht="12.75">
      <c r="A128" s="169"/>
    </row>
    <row r="129" ht="12.75">
      <c r="A129" s="169"/>
    </row>
    <row r="130" ht="12.75">
      <c r="A130" s="169"/>
    </row>
    <row r="131" ht="12.75">
      <c r="A131" s="169"/>
    </row>
    <row r="132" ht="12.75">
      <c r="A132" s="169"/>
    </row>
    <row r="133" ht="12.75">
      <c r="A133" s="169"/>
    </row>
    <row r="134" ht="12.75">
      <c r="A134" s="169"/>
    </row>
    <row r="135" ht="12.75">
      <c r="A135" s="169"/>
    </row>
    <row r="136" ht="12.75">
      <c r="A136" s="169"/>
    </row>
    <row r="137" ht="12.75">
      <c r="A137" s="169"/>
    </row>
    <row r="138" ht="12.75">
      <c r="A138" s="169"/>
    </row>
    <row r="139" ht="12.75">
      <c r="A139" s="169"/>
    </row>
    <row r="140" ht="12.75">
      <c r="A140" s="169"/>
    </row>
    <row r="141" ht="12.75">
      <c r="A141" s="169"/>
    </row>
    <row r="142" ht="12.75">
      <c r="A142" s="169"/>
    </row>
    <row r="143" ht="12.75">
      <c r="A143" s="169"/>
    </row>
    <row r="144" ht="12.75">
      <c r="A144" s="169"/>
    </row>
    <row r="145" ht="12.75">
      <c r="A145" s="169"/>
    </row>
    <row r="146" ht="12.75">
      <c r="A146" s="169"/>
    </row>
    <row r="147" ht="12.75">
      <c r="A147" s="169"/>
    </row>
    <row r="148" ht="12.75">
      <c r="A148" s="169"/>
    </row>
    <row r="149" ht="12.75">
      <c r="A149" s="169"/>
    </row>
    <row r="150" ht="12.75">
      <c r="A150" s="169"/>
    </row>
    <row r="151" ht="12.75">
      <c r="A151" s="169"/>
    </row>
    <row r="152" ht="12.75">
      <c r="A152" s="169"/>
    </row>
    <row r="153" ht="12.75">
      <c r="A153" s="169"/>
    </row>
    <row r="154" ht="12.75">
      <c r="A154" s="169"/>
    </row>
    <row r="155" ht="12.75">
      <c r="A155" s="169"/>
    </row>
    <row r="156" ht="12.75">
      <c r="A156" s="169"/>
    </row>
    <row r="157" ht="12.75">
      <c r="A157" s="169"/>
    </row>
    <row r="158" ht="12.75">
      <c r="A158" s="169"/>
    </row>
    <row r="159" ht="12.75">
      <c r="A159" s="169"/>
    </row>
    <row r="160" ht="12.75">
      <c r="A160" s="169"/>
    </row>
    <row r="161" ht="12.75">
      <c r="A161" s="169"/>
    </row>
    <row r="162" ht="12.75">
      <c r="A162" s="169"/>
    </row>
    <row r="163" ht="12.75">
      <c r="A163" s="169"/>
    </row>
    <row r="164" ht="12.75">
      <c r="A164" s="169"/>
    </row>
    <row r="165" ht="12.75">
      <c r="A165" s="169"/>
    </row>
    <row r="166" ht="12.75">
      <c r="A166" s="169"/>
    </row>
    <row r="167" ht="12.75">
      <c r="A167" s="169"/>
    </row>
    <row r="168" ht="12.75">
      <c r="A168" s="169"/>
    </row>
    <row r="169" ht="12.75">
      <c r="A169" s="169"/>
    </row>
    <row r="170" ht="12.75">
      <c r="A170" s="169"/>
    </row>
    <row r="171" ht="12.75">
      <c r="A171" s="169"/>
    </row>
    <row r="172" ht="12.75">
      <c r="A172" s="169"/>
    </row>
    <row r="173" ht="12.75">
      <c r="A173" s="169"/>
    </row>
    <row r="174" ht="12.75">
      <c r="A174" s="169"/>
    </row>
    <row r="175" ht="12.75">
      <c r="A175" s="169"/>
    </row>
    <row r="176" ht="12.75">
      <c r="A176" s="169"/>
    </row>
    <row r="177" ht="12.75">
      <c r="A177" s="169"/>
    </row>
    <row r="178" ht="12.75">
      <c r="A178" s="169"/>
    </row>
    <row r="179" ht="12.75">
      <c r="A179" s="169"/>
    </row>
    <row r="180" ht="12.75">
      <c r="A180" s="169"/>
    </row>
    <row r="181" ht="12.75">
      <c r="A181" s="169"/>
    </row>
    <row r="182" ht="12.75">
      <c r="A182" s="169"/>
    </row>
    <row r="183" ht="12.75">
      <c r="A183" s="169"/>
    </row>
    <row r="184" ht="12.75">
      <c r="A184" s="169"/>
    </row>
    <row r="185" ht="12.75">
      <c r="A185" s="169"/>
    </row>
    <row r="186" ht="12.75">
      <c r="A186" s="169"/>
    </row>
    <row r="187" ht="12.75">
      <c r="A187" s="169"/>
    </row>
    <row r="188" ht="12.75">
      <c r="A188" s="169"/>
    </row>
    <row r="189" ht="12.75">
      <c r="A189" s="169"/>
    </row>
    <row r="190" ht="12.75">
      <c r="A190" s="169"/>
    </row>
    <row r="191" ht="12.75">
      <c r="A191" s="169"/>
    </row>
    <row r="192" ht="12.75">
      <c r="A192" s="169"/>
    </row>
    <row r="193" ht="12.75">
      <c r="A193" s="169"/>
    </row>
    <row r="194" ht="12.75">
      <c r="A194" s="169"/>
    </row>
    <row r="195" ht="12.75">
      <c r="A195" s="169"/>
    </row>
    <row r="196" ht="12.75">
      <c r="A196" s="169"/>
    </row>
    <row r="197" ht="12.75">
      <c r="A197" s="169"/>
    </row>
    <row r="198" ht="12.75">
      <c r="A198" s="169"/>
    </row>
    <row r="199" ht="12.75">
      <c r="A199" s="169"/>
    </row>
    <row r="200" ht="12.75">
      <c r="A200" s="169"/>
    </row>
    <row r="201" ht="12.75">
      <c r="A201" s="169"/>
    </row>
    <row r="202" ht="12.75">
      <c r="A202" s="169"/>
    </row>
    <row r="203" ht="12.75">
      <c r="A203" s="169"/>
    </row>
    <row r="204" ht="12.75">
      <c r="A204" s="169"/>
    </row>
    <row r="205" ht="12.75">
      <c r="A205" s="169"/>
    </row>
    <row r="206" ht="12.75">
      <c r="A206" s="169"/>
    </row>
    <row r="207" ht="12.75">
      <c r="A207" s="169"/>
    </row>
    <row r="208" ht="12.75">
      <c r="A208" s="169"/>
    </row>
    <row r="209" ht="12.75">
      <c r="A209" s="169"/>
    </row>
    <row r="210" ht="12.75">
      <c r="A210" s="169"/>
    </row>
    <row r="211" ht="12.75">
      <c r="A211" s="169"/>
    </row>
    <row r="212" ht="12.75">
      <c r="A212" s="169"/>
    </row>
    <row r="213" ht="12.75">
      <c r="A213" s="169"/>
    </row>
    <row r="214" ht="12.75">
      <c r="A214" s="169"/>
    </row>
    <row r="215" ht="12.75">
      <c r="A215" s="169"/>
    </row>
    <row r="216" ht="12.75">
      <c r="A216" s="169"/>
    </row>
    <row r="217" spans="1:2" ht="14.25">
      <c r="A217" s="169"/>
      <c r="B217" s="170"/>
    </row>
    <row r="218" spans="1:2" ht="14.25">
      <c r="A218" s="169"/>
      <c r="B218" s="170"/>
    </row>
    <row r="219" spans="1:2" ht="14.25">
      <c r="A219" s="169"/>
      <c r="B219" s="170"/>
    </row>
    <row r="220" spans="1:2" ht="14.25">
      <c r="A220" s="169"/>
      <c r="B220" s="170"/>
    </row>
    <row r="221" spans="1:2" ht="14.25">
      <c r="A221" s="169"/>
      <c r="B221" s="170"/>
    </row>
    <row r="222" spans="1:2" ht="14.25">
      <c r="A222" s="169"/>
      <c r="B222" s="170"/>
    </row>
    <row r="223" spans="1:2" ht="14.25">
      <c r="A223" s="169"/>
      <c r="B223" s="170"/>
    </row>
    <row r="224" spans="1:2" ht="14.25">
      <c r="A224" s="169"/>
      <c r="B224" s="170"/>
    </row>
    <row r="225" spans="1:2" ht="14.25">
      <c r="A225" s="169"/>
      <c r="B225" s="170"/>
    </row>
    <row r="226" spans="1:2" ht="14.25">
      <c r="A226" s="169"/>
      <c r="B226" s="170"/>
    </row>
    <row r="227" spans="1:2" ht="14.25">
      <c r="A227" s="169"/>
      <c r="B227" s="170"/>
    </row>
    <row r="228" spans="1:2" ht="14.25">
      <c r="A228" s="169"/>
      <c r="B228" s="170"/>
    </row>
    <row r="229" spans="1:2" ht="14.25">
      <c r="A229" s="169"/>
      <c r="B229" s="170"/>
    </row>
    <row r="230" spans="1:2" ht="14.25">
      <c r="A230" s="169"/>
      <c r="B230" s="170"/>
    </row>
    <row r="231" spans="1:2" ht="14.25">
      <c r="A231" s="169"/>
      <c r="B231" s="170"/>
    </row>
    <row r="232" spans="1:2" ht="14.25">
      <c r="A232" s="169"/>
      <c r="B232" s="170"/>
    </row>
    <row r="233" spans="1:2" ht="14.25">
      <c r="A233" s="169"/>
      <c r="B233" s="170"/>
    </row>
    <row r="234" spans="1:2" ht="14.25">
      <c r="A234" s="169"/>
      <c r="B234" s="170"/>
    </row>
    <row r="235" spans="1:2" ht="14.25">
      <c r="A235" s="169"/>
      <c r="B235" s="170"/>
    </row>
    <row r="236" spans="1:2" ht="14.25">
      <c r="A236" s="169"/>
      <c r="B236" s="170"/>
    </row>
    <row r="237" spans="1:2" ht="14.25">
      <c r="A237" s="169"/>
      <c r="B237" s="170"/>
    </row>
    <row r="238" spans="1:2" ht="14.25">
      <c r="A238" s="169"/>
      <c r="B238" s="170"/>
    </row>
    <row r="239" spans="1:2" ht="14.25">
      <c r="A239" s="169"/>
      <c r="B239" s="170"/>
    </row>
    <row r="240" spans="1:2" ht="14.25">
      <c r="A240" s="169"/>
      <c r="B240" s="170"/>
    </row>
    <row r="241" spans="1:2" ht="14.25">
      <c r="A241" s="169"/>
      <c r="B241" s="170"/>
    </row>
    <row r="242" spans="1:2" ht="14.25">
      <c r="A242" s="169"/>
      <c r="B242" s="170"/>
    </row>
    <row r="243" spans="1:2" ht="14.25">
      <c r="A243" s="169"/>
      <c r="B243" s="170"/>
    </row>
    <row r="244" spans="1:2" ht="14.25">
      <c r="A244" s="169"/>
      <c r="B244" s="170"/>
    </row>
    <row r="245" spans="1:2" ht="14.25">
      <c r="A245" s="169"/>
      <c r="B245" s="170"/>
    </row>
    <row r="246" spans="1:2" ht="14.25">
      <c r="A246" s="169"/>
      <c r="B246" s="170"/>
    </row>
    <row r="247" spans="1:2" ht="14.25">
      <c r="A247" s="169"/>
      <c r="B247" s="170"/>
    </row>
    <row r="248" spans="1:2" ht="14.25">
      <c r="A248" s="169"/>
      <c r="B248" s="170"/>
    </row>
    <row r="249" spans="1:2" ht="14.25">
      <c r="A249" s="169"/>
      <c r="B249" s="170"/>
    </row>
    <row r="250" spans="1:2" ht="14.25">
      <c r="A250" s="169"/>
      <c r="B250" s="170"/>
    </row>
    <row r="251" spans="1:2" ht="14.25">
      <c r="A251" s="169"/>
      <c r="B251" s="170"/>
    </row>
    <row r="252" spans="1:2" ht="14.25">
      <c r="A252" s="169"/>
      <c r="B252" s="170"/>
    </row>
    <row r="253" spans="1:2" ht="14.25">
      <c r="A253" s="169"/>
      <c r="B253" s="170"/>
    </row>
    <row r="254" spans="1:2" ht="14.25">
      <c r="A254" s="169"/>
      <c r="B254" s="170"/>
    </row>
    <row r="255" spans="1:2" ht="14.25">
      <c r="A255" s="169"/>
      <c r="B255" s="170"/>
    </row>
    <row r="256" spans="1:2" ht="14.25">
      <c r="A256" s="169"/>
      <c r="B256" s="170"/>
    </row>
    <row r="257" spans="1:2" ht="14.25">
      <c r="A257" s="169"/>
      <c r="B257" s="170"/>
    </row>
    <row r="258" spans="1:2" ht="14.25">
      <c r="A258" s="169"/>
      <c r="B258" s="170"/>
    </row>
    <row r="259" spans="1:2" ht="14.25">
      <c r="A259" s="169"/>
      <c r="B259" s="170"/>
    </row>
    <row r="260" spans="1:2" ht="14.25">
      <c r="A260" s="169"/>
      <c r="B260" s="170"/>
    </row>
    <row r="261" spans="1:2" ht="14.25">
      <c r="A261" s="169"/>
      <c r="B261" s="170"/>
    </row>
    <row r="262" spans="1:2" ht="14.25">
      <c r="A262" s="169"/>
      <c r="B262" s="170"/>
    </row>
    <row r="263" spans="1:2" ht="14.25">
      <c r="A263" s="169"/>
      <c r="B263" s="170"/>
    </row>
    <row r="264" spans="1:2" ht="14.25">
      <c r="A264" s="169"/>
      <c r="B264" s="170"/>
    </row>
    <row r="265" spans="1:2" ht="14.25">
      <c r="A265" s="169"/>
      <c r="B265" s="170"/>
    </row>
    <row r="266" spans="1:2" ht="14.25">
      <c r="A266" s="169"/>
      <c r="B266" s="170"/>
    </row>
    <row r="267" spans="1:2" ht="14.25">
      <c r="A267" s="169"/>
      <c r="B267" s="170"/>
    </row>
    <row r="268" spans="1:2" ht="14.25">
      <c r="A268" s="169"/>
      <c r="B268" s="170"/>
    </row>
    <row r="269" spans="1:2" ht="14.25">
      <c r="A269" s="169"/>
      <c r="B269" s="170"/>
    </row>
    <row r="270" spans="1:2" ht="14.25">
      <c r="A270" s="169"/>
      <c r="B270" s="170"/>
    </row>
    <row r="271" spans="1:2" ht="14.25">
      <c r="A271" s="169"/>
      <c r="B271" s="170"/>
    </row>
    <row r="272" spans="1:2" ht="14.25">
      <c r="A272" s="169"/>
      <c r="B272" s="170"/>
    </row>
    <row r="273" spans="1:2" ht="14.25">
      <c r="A273" s="169"/>
      <c r="B273" s="170"/>
    </row>
    <row r="274" spans="1:2" ht="14.25">
      <c r="A274" s="169"/>
      <c r="B274" s="170"/>
    </row>
    <row r="275" spans="1:2" ht="14.25">
      <c r="A275" s="169"/>
      <c r="B275" s="170"/>
    </row>
    <row r="276" spans="1:2" ht="14.25">
      <c r="A276" s="169"/>
      <c r="B276" s="170"/>
    </row>
    <row r="277" spans="1:2" ht="14.25">
      <c r="A277" s="169"/>
      <c r="B277" s="170"/>
    </row>
    <row r="278" spans="1:2" ht="14.25">
      <c r="A278" s="169"/>
      <c r="B278" s="170"/>
    </row>
    <row r="279" spans="1:2" ht="14.25">
      <c r="A279" s="169"/>
      <c r="B279" s="170"/>
    </row>
    <row r="280" spans="1:2" ht="14.25">
      <c r="A280" s="169"/>
      <c r="B280" s="170"/>
    </row>
    <row r="281" spans="1:2" ht="14.25">
      <c r="A281" s="169"/>
      <c r="B281" s="170"/>
    </row>
    <row r="282" spans="1:2" ht="14.25">
      <c r="A282" s="169"/>
      <c r="B282" s="170"/>
    </row>
    <row r="283" spans="1:2" ht="14.25">
      <c r="A283" s="169"/>
      <c r="B283" s="170"/>
    </row>
    <row r="284" spans="1:2" ht="14.25">
      <c r="A284" s="169"/>
      <c r="B284" s="170"/>
    </row>
    <row r="285" spans="1:2" ht="14.25">
      <c r="A285" s="169"/>
      <c r="B285" s="170"/>
    </row>
    <row r="286" spans="1:2" ht="14.25">
      <c r="A286" s="169"/>
      <c r="B286" s="170"/>
    </row>
    <row r="287" spans="1:2" ht="14.25">
      <c r="A287" s="169"/>
      <c r="B287" s="170"/>
    </row>
    <row r="288" spans="1:2" ht="14.25">
      <c r="A288" s="169"/>
      <c r="B288" s="170"/>
    </row>
    <row r="289" spans="1:2" ht="14.25">
      <c r="A289" s="169"/>
      <c r="B289" s="170"/>
    </row>
    <row r="290" spans="1:2" ht="14.25">
      <c r="A290" s="171"/>
      <c r="B290" s="170"/>
    </row>
    <row r="291" spans="1:2" ht="14.25">
      <c r="A291" s="171"/>
      <c r="B291" s="170"/>
    </row>
    <row r="292" spans="1:2" ht="14.25">
      <c r="A292" s="171"/>
      <c r="B292" s="170"/>
    </row>
    <row r="293" spans="1:2" ht="14.25">
      <c r="A293" s="171"/>
      <c r="B293" s="170"/>
    </row>
    <row r="294" spans="1:2" ht="14.25">
      <c r="A294" s="171"/>
      <c r="B294" s="170"/>
    </row>
    <row r="295" spans="1:2" ht="14.25">
      <c r="A295" s="171"/>
      <c r="B295" s="170"/>
    </row>
    <row r="296" spans="1:2" ht="14.25">
      <c r="A296" s="171"/>
      <c r="B296" s="170"/>
    </row>
    <row r="297" spans="1:2" ht="14.25">
      <c r="A297" s="171"/>
      <c r="B297" s="170"/>
    </row>
    <row r="298" spans="1:2" ht="14.25">
      <c r="A298" s="171"/>
      <c r="B298" s="170"/>
    </row>
    <row r="299" spans="1:2" ht="14.25">
      <c r="A299" s="171"/>
      <c r="B299" s="170"/>
    </row>
    <row r="300" spans="1:2" ht="14.25">
      <c r="A300" s="171"/>
      <c r="B300" s="170"/>
    </row>
    <row r="301" spans="1:2" ht="14.25">
      <c r="A301" s="171"/>
      <c r="B301" s="170"/>
    </row>
    <row r="302" spans="1:2" ht="14.25">
      <c r="A302" s="171"/>
      <c r="B302" s="170"/>
    </row>
    <row r="303" spans="1:2" ht="14.25">
      <c r="A303" s="171"/>
      <c r="B303" s="170"/>
    </row>
    <row r="304" spans="1:2" ht="14.25">
      <c r="A304" s="171"/>
      <c r="B304" s="170"/>
    </row>
    <row r="305" spans="1:2" ht="14.25">
      <c r="A305" s="171"/>
      <c r="B305" s="170"/>
    </row>
    <row r="306" spans="1:2" ht="14.25">
      <c r="A306" s="171"/>
      <c r="B306" s="170"/>
    </row>
    <row r="307" spans="1:2" ht="14.25">
      <c r="A307" s="171"/>
      <c r="B307" s="170"/>
    </row>
    <row r="308" spans="1:2" ht="14.25">
      <c r="A308" s="171"/>
      <c r="B308" s="170"/>
    </row>
    <row r="309" spans="1:2" ht="14.25">
      <c r="A309" s="171"/>
      <c r="B309" s="170"/>
    </row>
    <row r="310" spans="1:2" ht="14.25">
      <c r="A310" s="171"/>
      <c r="B310" s="170"/>
    </row>
    <row r="311" spans="1:2" ht="14.25">
      <c r="A311" s="171"/>
      <c r="B311" s="170"/>
    </row>
    <row r="312" spans="1:2" ht="14.25">
      <c r="A312" s="171"/>
      <c r="B312" s="170"/>
    </row>
    <row r="313" spans="1:2" ht="14.25">
      <c r="A313" s="171"/>
      <c r="B313" s="170"/>
    </row>
    <row r="314" spans="1:2" ht="14.25">
      <c r="A314" s="171"/>
      <c r="B314" s="170"/>
    </row>
    <row r="315" spans="1:2" ht="14.25">
      <c r="A315" s="171"/>
      <c r="B315" s="170"/>
    </row>
    <row r="316" spans="1:2" ht="14.25">
      <c r="A316" s="171"/>
      <c r="B316" s="170"/>
    </row>
    <row r="317" spans="1:2" ht="14.25">
      <c r="A317" s="171"/>
      <c r="B317" s="170"/>
    </row>
    <row r="318" spans="1:2" ht="14.25">
      <c r="A318" s="171"/>
      <c r="B318" s="170"/>
    </row>
    <row r="319" spans="1:2" ht="14.25">
      <c r="A319" s="171"/>
      <c r="B319" s="170"/>
    </row>
    <row r="320" spans="1:2" ht="14.25">
      <c r="A320" s="171"/>
      <c r="B320" s="170"/>
    </row>
    <row r="321" spans="1:2" ht="14.25">
      <c r="A321" s="171"/>
      <c r="B321" s="170"/>
    </row>
    <row r="322" spans="1:2" ht="14.25">
      <c r="A322" s="171"/>
      <c r="B322" s="170"/>
    </row>
    <row r="323" spans="1:2" ht="14.25">
      <c r="A323" s="171"/>
      <c r="B323" s="170"/>
    </row>
    <row r="324" spans="1:2" ht="14.25">
      <c r="A324" s="171"/>
      <c r="B324" s="170"/>
    </row>
    <row r="325" spans="1:2" ht="14.25">
      <c r="A325" s="171"/>
      <c r="B325" s="170"/>
    </row>
    <row r="326" spans="1:2" ht="14.25">
      <c r="A326" s="171"/>
      <c r="B326" s="170"/>
    </row>
    <row r="327" spans="1:2" ht="14.25">
      <c r="A327" s="171"/>
      <c r="B327" s="170"/>
    </row>
    <row r="328" spans="1:2" ht="14.25">
      <c r="A328" s="171"/>
      <c r="B328" s="170"/>
    </row>
    <row r="329" spans="1:2" ht="14.25">
      <c r="A329" s="171"/>
      <c r="B329" s="170"/>
    </row>
    <row r="330" spans="1:2" ht="14.25">
      <c r="A330" s="171"/>
      <c r="B330" s="170"/>
    </row>
    <row r="331" spans="1:2" ht="14.25">
      <c r="A331" s="171"/>
      <c r="B331" s="170"/>
    </row>
    <row r="332" spans="1:2" ht="14.25">
      <c r="A332" s="171"/>
      <c r="B332" s="170"/>
    </row>
    <row r="333" spans="1:2" ht="14.25">
      <c r="A333" s="171"/>
      <c r="B333" s="170"/>
    </row>
    <row r="334" spans="1:2" ht="14.25">
      <c r="A334" s="171"/>
      <c r="B334" s="170"/>
    </row>
    <row r="335" spans="1:2" ht="14.25">
      <c r="A335" s="171"/>
      <c r="B335" s="170"/>
    </row>
    <row r="336" spans="1:2" ht="14.25">
      <c r="A336" s="171"/>
      <c r="B336" s="170"/>
    </row>
    <row r="337" spans="1:2" ht="14.25">
      <c r="A337" s="171"/>
      <c r="B337" s="170"/>
    </row>
    <row r="338" spans="1:2" ht="14.25">
      <c r="A338" s="171"/>
      <c r="B338" s="170"/>
    </row>
    <row r="339" spans="1:2" ht="14.25">
      <c r="A339" s="171"/>
      <c r="B339" s="170"/>
    </row>
    <row r="340" spans="1:2" ht="14.25">
      <c r="A340" s="171"/>
      <c r="B340" s="170"/>
    </row>
    <row r="341" spans="1:2" ht="14.25">
      <c r="A341" s="171"/>
      <c r="B341" s="170"/>
    </row>
    <row r="342" spans="1:2" ht="14.25">
      <c r="A342" s="171"/>
      <c r="B342" s="170"/>
    </row>
    <row r="343" spans="1:2" ht="14.25">
      <c r="A343" s="171"/>
      <c r="B343" s="170"/>
    </row>
    <row r="344" spans="1:2" ht="14.25">
      <c r="A344" s="171"/>
      <c r="B344" s="170"/>
    </row>
    <row r="345" spans="1:2" ht="14.25">
      <c r="A345" s="171"/>
      <c r="B345" s="170"/>
    </row>
    <row r="346" spans="1:2" ht="14.25">
      <c r="A346" s="171"/>
      <c r="B346" s="170"/>
    </row>
    <row r="347" spans="1:2" ht="14.25">
      <c r="A347" s="171"/>
      <c r="B347" s="170"/>
    </row>
    <row r="348" spans="1:2" ht="14.25">
      <c r="A348" s="171"/>
      <c r="B348" s="170"/>
    </row>
    <row r="349" spans="1:2" ht="14.25">
      <c r="A349" s="171"/>
      <c r="B349" s="170"/>
    </row>
    <row r="350" spans="1:2" ht="14.25">
      <c r="A350" s="171"/>
      <c r="B350" s="170"/>
    </row>
    <row r="351" spans="1:2" ht="14.25">
      <c r="A351" s="171"/>
      <c r="B351" s="170"/>
    </row>
    <row r="352" spans="1:2" ht="14.25">
      <c r="A352" s="171"/>
      <c r="B352" s="170"/>
    </row>
    <row r="353" spans="1:2" ht="14.25">
      <c r="A353" s="171"/>
      <c r="B353" s="170"/>
    </row>
    <row r="354" spans="1:2" ht="14.25">
      <c r="A354" s="171"/>
      <c r="B354" s="170"/>
    </row>
    <row r="355" spans="1:2" ht="14.25">
      <c r="A355" s="171"/>
      <c r="B355" s="170"/>
    </row>
    <row r="356" spans="1:2" ht="14.25">
      <c r="A356" s="171"/>
      <c r="B356" s="170"/>
    </row>
    <row r="357" spans="1:2" ht="14.25">
      <c r="A357" s="171"/>
      <c r="B357" s="170"/>
    </row>
    <row r="358" spans="1:2" ht="14.25">
      <c r="A358" s="171"/>
      <c r="B358" s="170"/>
    </row>
    <row r="359" spans="1:2" ht="14.25">
      <c r="A359" s="171"/>
      <c r="B359" s="170"/>
    </row>
    <row r="360" spans="1:2" ht="14.25">
      <c r="A360" s="171"/>
      <c r="B360" s="170"/>
    </row>
    <row r="361" spans="1:2" ht="14.25">
      <c r="A361" s="171"/>
      <c r="B361" s="170"/>
    </row>
    <row r="362" spans="1:2" ht="14.25">
      <c r="A362" s="171"/>
      <c r="B362" s="170"/>
    </row>
    <row r="363" spans="1:2" ht="14.25">
      <c r="A363" s="171"/>
      <c r="B363" s="170"/>
    </row>
    <row r="364" spans="1:2" ht="14.25">
      <c r="A364" s="171"/>
      <c r="B364" s="170"/>
    </row>
    <row r="365" spans="1:2" ht="14.25">
      <c r="A365" s="171"/>
      <c r="B365" s="170"/>
    </row>
    <row r="366" spans="1:2" ht="14.25">
      <c r="A366" s="171"/>
      <c r="B366" s="170"/>
    </row>
    <row r="367" spans="1:2" ht="14.25">
      <c r="A367" s="171"/>
      <c r="B367" s="170"/>
    </row>
    <row r="368" spans="1:2" ht="14.25">
      <c r="A368" s="171"/>
      <c r="B368" s="170"/>
    </row>
    <row r="369" spans="1:2" ht="14.25">
      <c r="A369" s="171"/>
      <c r="B369" s="170"/>
    </row>
    <row r="370" spans="1:2" ht="14.25">
      <c r="A370" s="171"/>
      <c r="B370" s="170"/>
    </row>
    <row r="371" spans="1:2" ht="14.25">
      <c r="A371" s="171"/>
      <c r="B371" s="170"/>
    </row>
    <row r="372" spans="1:2" ht="14.25">
      <c r="A372" s="171"/>
      <c r="B372" s="170"/>
    </row>
    <row r="373" spans="1:2" ht="14.25">
      <c r="A373" s="171"/>
      <c r="B373" s="170"/>
    </row>
    <row r="374" spans="1:2" ht="14.25">
      <c r="A374" s="171"/>
      <c r="B374" s="170"/>
    </row>
    <row r="375" spans="1:2" ht="14.25">
      <c r="A375" s="171"/>
      <c r="B375" s="170"/>
    </row>
    <row r="376" spans="1:2" ht="14.25">
      <c r="A376" s="171"/>
      <c r="B376" s="170"/>
    </row>
    <row r="377" spans="1:2" ht="14.25">
      <c r="A377" s="171"/>
      <c r="B377" s="170"/>
    </row>
    <row r="378" spans="1:2" ht="14.25">
      <c r="A378" s="171"/>
      <c r="B378" s="170"/>
    </row>
    <row r="379" spans="1:2" ht="14.25">
      <c r="A379" s="171"/>
      <c r="B379" s="170"/>
    </row>
    <row r="380" spans="1:2" ht="14.25">
      <c r="A380" s="171"/>
      <c r="B380" s="170"/>
    </row>
    <row r="381" spans="1:2" ht="14.25">
      <c r="A381" s="171"/>
      <c r="B381" s="170"/>
    </row>
    <row r="382" spans="1:2" ht="14.25">
      <c r="A382" s="171"/>
      <c r="B382" s="170"/>
    </row>
    <row r="383" spans="1:2" ht="14.25">
      <c r="A383" s="171"/>
      <c r="B383" s="170"/>
    </row>
    <row r="384" spans="1:2" ht="14.25">
      <c r="A384" s="171"/>
      <c r="B384" s="170"/>
    </row>
    <row r="385" spans="1:2" ht="14.25">
      <c r="A385" s="171"/>
      <c r="B385" s="170"/>
    </row>
    <row r="386" spans="1:2" ht="14.25">
      <c r="A386" s="171"/>
      <c r="B386" s="170"/>
    </row>
    <row r="387" spans="1:2" ht="14.25">
      <c r="A387" s="171"/>
      <c r="B387" s="170"/>
    </row>
    <row r="388" spans="1:2" ht="14.25">
      <c r="A388" s="171"/>
      <c r="B388" s="170"/>
    </row>
    <row r="389" spans="1:2" ht="14.25">
      <c r="A389" s="171"/>
      <c r="B389" s="170"/>
    </row>
    <row r="390" spans="1:2" ht="14.25">
      <c r="A390" s="171"/>
      <c r="B390" s="170"/>
    </row>
    <row r="391" spans="1:2" ht="14.25">
      <c r="A391" s="171"/>
      <c r="B391" s="170"/>
    </row>
    <row r="392" spans="1:2" ht="14.25">
      <c r="A392" s="171"/>
      <c r="B392" s="170"/>
    </row>
    <row r="393" spans="1:2" ht="14.25">
      <c r="A393" s="171"/>
      <c r="B393" s="170"/>
    </row>
    <row r="394" spans="1:2" ht="14.25">
      <c r="A394" s="171"/>
      <c r="B394" s="170"/>
    </row>
    <row r="395" spans="1:2" ht="14.25">
      <c r="A395" s="171"/>
      <c r="B395" s="170"/>
    </row>
    <row r="396" spans="1:2" ht="14.25">
      <c r="A396" s="171"/>
      <c r="B396" s="170"/>
    </row>
    <row r="397" spans="1:2" ht="14.25">
      <c r="A397" s="171"/>
      <c r="B397" s="170"/>
    </row>
    <row r="398" spans="1:2" ht="14.25">
      <c r="A398" s="171"/>
      <c r="B398" s="170"/>
    </row>
    <row r="399" spans="1:2" ht="14.25">
      <c r="A399" s="171"/>
      <c r="B399" s="170"/>
    </row>
    <row r="400" spans="1:2" ht="14.25">
      <c r="A400" s="171"/>
      <c r="B400" s="170"/>
    </row>
    <row r="401" spans="1:2" ht="14.25">
      <c r="A401" s="171"/>
      <c r="B401" s="170"/>
    </row>
    <row r="402" spans="1:2" ht="14.25">
      <c r="A402" s="171"/>
      <c r="B402" s="170"/>
    </row>
    <row r="403" spans="1:2" ht="14.25">
      <c r="A403" s="171"/>
      <c r="B403" s="170"/>
    </row>
    <row r="404" spans="1:2" ht="14.25">
      <c r="A404" s="171"/>
      <c r="B404" s="170"/>
    </row>
    <row r="405" spans="1:2" ht="14.25">
      <c r="A405" s="171"/>
      <c r="B405" s="170"/>
    </row>
    <row r="406" spans="1:2" ht="14.25">
      <c r="A406" s="171"/>
      <c r="B406" s="170"/>
    </row>
    <row r="407" spans="1:2" ht="14.25">
      <c r="A407" s="171"/>
      <c r="B407" s="170"/>
    </row>
    <row r="408" spans="1:2" ht="14.25">
      <c r="A408" s="171"/>
      <c r="B408" s="170"/>
    </row>
    <row r="409" spans="1:2" ht="14.25">
      <c r="A409" s="171"/>
      <c r="B409" s="170"/>
    </row>
    <row r="410" spans="1:2" ht="14.25">
      <c r="A410" s="171"/>
      <c r="B410" s="170"/>
    </row>
    <row r="411" spans="1:2" ht="14.25">
      <c r="A411" s="171"/>
      <c r="B411" s="170"/>
    </row>
    <row r="412" spans="1:2" ht="14.25">
      <c r="A412" s="171"/>
      <c r="B412" s="170"/>
    </row>
    <row r="413" spans="1:2" ht="14.25">
      <c r="A413" s="171"/>
      <c r="B413" s="170"/>
    </row>
    <row r="414" spans="1:2" ht="14.25">
      <c r="A414" s="171"/>
      <c r="B414" s="170"/>
    </row>
    <row r="415" spans="1:2" ht="14.25">
      <c r="A415" s="171"/>
      <c r="B415" s="170"/>
    </row>
    <row r="416" spans="1:2" ht="14.25">
      <c r="A416" s="171"/>
      <c r="B416" s="170"/>
    </row>
    <row r="417" spans="1:2" ht="14.25">
      <c r="A417" s="171"/>
      <c r="B417" s="170"/>
    </row>
    <row r="418" spans="1:2" ht="14.25">
      <c r="A418" s="171"/>
      <c r="B418" s="170"/>
    </row>
    <row r="419" spans="1:2" ht="14.25">
      <c r="A419" s="171"/>
      <c r="B419" s="170"/>
    </row>
    <row r="420" spans="1:2" ht="14.25">
      <c r="A420" s="171"/>
      <c r="B420" s="170"/>
    </row>
    <row r="421" spans="1:2" ht="14.25">
      <c r="A421" s="171"/>
      <c r="B421" s="170"/>
    </row>
    <row r="422" spans="1:2" ht="14.25">
      <c r="A422" s="171"/>
      <c r="B422" s="170"/>
    </row>
    <row r="423" spans="1:2" ht="14.25">
      <c r="A423" s="171"/>
      <c r="B423" s="170"/>
    </row>
    <row r="424" spans="1:2" ht="14.25">
      <c r="A424" s="171"/>
      <c r="B424" s="170"/>
    </row>
    <row r="425" spans="1:2" ht="14.25">
      <c r="A425" s="171"/>
      <c r="B425" s="170"/>
    </row>
    <row r="426" spans="1:2" ht="14.25">
      <c r="A426" s="171"/>
      <c r="B426" s="170"/>
    </row>
    <row r="427" spans="1:2" ht="14.25">
      <c r="A427" s="171"/>
      <c r="B427" s="170"/>
    </row>
    <row r="428" spans="1:2" ht="14.25">
      <c r="A428" s="171"/>
      <c r="B428" s="170"/>
    </row>
    <row r="429" spans="1:2" ht="14.25">
      <c r="A429" s="171"/>
      <c r="B429" s="170"/>
    </row>
    <row r="430" spans="1:2" ht="14.25">
      <c r="A430" s="171"/>
      <c r="B430" s="170"/>
    </row>
    <row r="431" spans="1:2" ht="14.25">
      <c r="A431" s="171"/>
      <c r="B431" s="170"/>
    </row>
    <row r="432" spans="1:2" ht="14.25">
      <c r="A432" s="171"/>
      <c r="B432" s="170"/>
    </row>
    <row r="433" spans="1:2" ht="14.25">
      <c r="A433" s="171"/>
      <c r="B433" s="170"/>
    </row>
    <row r="434" spans="1:2" ht="14.25">
      <c r="A434" s="171"/>
      <c r="B434" s="170"/>
    </row>
    <row r="435" spans="1:2" ht="14.25">
      <c r="A435" s="171"/>
      <c r="B435" s="170"/>
    </row>
    <row r="436" spans="1:2" ht="14.25">
      <c r="A436" s="171"/>
      <c r="B436" s="170"/>
    </row>
    <row r="437" spans="1:2" ht="14.25">
      <c r="A437" s="171"/>
      <c r="B437" s="170"/>
    </row>
    <row r="438" spans="1:2" ht="14.25">
      <c r="A438" s="171"/>
      <c r="B438" s="170"/>
    </row>
    <row r="439" spans="1:2" ht="14.25">
      <c r="A439" s="171"/>
      <c r="B439" s="170"/>
    </row>
    <row r="440" spans="1:2" ht="14.25">
      <c r="A440" s="171"/>
      <c r="B440" s="170"/>
    </row>
    <row r="441" spans="1:2" ht="14.25">
      <c r="A441" s="171"/>
      <c r="B441" s="170"/>
    </row>
    <row r="442" spans="1:2" ht="14.25">
      <c r="A442" s="171"/>
      <c r="B442" s="170"/>
    </row>
    <row r="443" spans="1:2" ht="14.25">
      <c r="A443" s="171"/>
      <c r="B443" s="170"/>
    </row>
    <row r="444" spans="1:2" ht="14.25">
      <c r="A444" s="171"/>
      <c r="B444" s="170"/>
    </row>
    <row r="445" spans="1:2" ht="14.25">
      <c r="A445" s="171"/>
      <c r="B445" s="170"/>
    </row>
    <row r="446" spans="1:2" ht="14.25">
      <c r="A446" s="171"/>
      <c r="B446" s="170"/>
    </row>
    <row r="447" spans="1:2" ht="14.25">
      <c r="A447" s="171"/>
      <c r="B447" s="170"/>
    </row>
    <row r="448" spans="1:2" ht="14.25">
      <c r="A448" s="171"/>
      <c r="B448" s="170"/>
    </row>
    <row r="449" spans="1:2" ht="14.25">
      <c r="A449" s="171"/>
      <c r="B449" s="170"/>
    </row>
    <row r="450" spans="1:2" ht="14.25">
      <c r="A450" s="171"/>
      <c r="B450" s="170"/>
    </row>
    <row r="451" spans="1:2" ht="14.25">
      <c r="A451" s="171"/>
      <c r="B451" s="170"/>
    </row>
    <row r="452" spans="1:2" ht="14.25">
      <c r="A452" s="171"/>
      <c r="B452" s="170"/>
    </row>
    <row r="453" spans="1:2" ht="14.25">
      <c r="A453" s="171"/>
      <c r="B453" s="170"/>
    </row>
    <row r="454" spans="1:2" ht="14.25">
      <c r="A454" s="171"/>
      <c r="B454" s="170"/>
    </row>
    <row r="455" spans="1:2" ht="14.25">
      <c r="A455" s="171"/>
      <c r="B455" s="170"/>
    </row>
    <row r="456" spans="1:2" ht="14.25">
      <c r="A456" s="171"/>
      <c r="B456" s="170"/>
    </row>
    <row r="457" spans="1:2" ht="14.25">
      <c r="A457" s="171"/>
      <c r="B457" s="170"/>
    </row>
    <row r="458" spans="1:2" ht="14.25">
      <c r="A458" s="171"/>
      <c r="B458" s="170"/>
    </row>
    <row r="459" spans="1:2" ht="14.25">
      <c r="A459" s="171"/>
      <c r="B459" s="170"/>
    </row>
    <row r="460" spans="1:2" ht="14.25">
      <c r="A460" s="171"/>
      <c r="B460" s="170"/>
    </row>
    <row r="461" spans="1:2" ht="14.25">
      <c r="A461" s="171"/>
      <c r="B461" s="170"/>
    </row>
    <row r="462" spans="1:2" ht="14.25">
      <c r="A462" s="171"/>
      <c r="B462" s="170"/>
    </row>
    <row r="463" spans="1:2" ht="14.25">
      <c r="A463" s="171"/>
      <c r="B463" s="170"/>
    </row>
    <row r="464" spans="1:2" ht="14.25">
      <c r="A464" s="171"/>
      <c r="B464" s="170"/>
    </row>
    <row r="465" spans="1:2" ht="14.25">
      <c r="A465" s="171"/>
      <c r="B465" s="170"/>
    </row>
    <row r="466" spans="1:2" ht="14.25">
      <c r="A466" s="171"/>
      <c r="B466" s="170"/>
    </row>
    <row r="467" spans="1:2" ht="14.25">
      <c r="A467" s="171"/>
      <c r="B467" s="170"/>
    </row>
    <row r="468" spans="1:2" ht="14.25">
      <c r="A468" s="171"/>
      <c r="B468" s="170"/>
    </row>
    <row r="469" spans="1:2" ht="14.25">
      <c r="A469" s="171"/>
      <c r="B469" s="170"/>
    </row>
    <row r="470" spans="1:2" ht="14.25">
      <c r="A470" s="171"/>
      <c r="B470" s="170"/>
    </row>
    <row r="471" spans="1:2" ht="14.25">
      <c r="A471" s="171"/>
      <c r="B471" s="170"/>
    </row>
    <row r="472" spans="1:2" ht="14.25">
      <c r="A472" s="171"/>
      <c r="B472" s="170"/>
    </row>
    <row r="473" spans="1:2" ht="14.25">
      <c r="A473" s="171"/>
      <c r="B473" s="170"/>
    </row>
    <row r="474" spans="1:2" ht="14.25">
      <c r="A474" s="171"/>
      <c r="B474" s="170"/>
    </row>
    <row r="475" spans="1:2" ht="14.25">
      <c r="A475" s="171"/>
      <c r="B475" s="170"/>
    </row>
    <row r="476" spans="1:2" ht="14.25">
      <c r="A476" s="171"/>
      <c r="B476" s="170"/>
    </row>
    <row r="477" spans="1:2" ht="14.25">
      <c r="A477" s="171"/>
      <c r="B477" s="170"/>
    </row>
    <row r="478" spans="1:2" ht="14.25">
      <c r="A478" s="171"/>
      <c r="B478" s="170"/>
    </row>
    <row r="479" spans="1:2" ht="14.25">
      <c r="A479" s="171"/>
      <c r="B479" s="170"/>
    </row>
    <row r="480" spans="1:2" ht="14.25">
      <c r="A480" s="171"/>
      <c r="B480" s="170"/>
    </row>
    <row r="481" spans="1:2" ht="14.25">
      <c r="A481" s="171"/>
      <c r="B481" s="170"/>
    </row>
    <row r="482" spans="1:2" ht="14.25">
      <c r="A482" s="171"/>
      <c r="B482" s="170"/>
    </row>
    <row r="483" spans="1:2" ht="14.25">
      <c r="A483" s="171"/>
      <c r="B483" s="170"/>
    </row>
    <row r="484" spans="1:2" ht="14.25">
      <c r="A484" s="171"/>
      <c r="B484" s="170"/>
    </row>
    <row r="485" spans="1:2" ht="14.25">
      <c r="A485" s="171"/>
      <c r="B485" s="170"/>
    </row>
    <row r="486" spans="1:2" ht="14.25">
      <c r="A486" s="171"/>
      <c r="B486" s="170"/>
    </row>
    <row r="487" spans="1:2" ht="14.25">
      <c r="A487" s="171"/>
      <c r="B487" s="170"/>
    </row>
    <row r="488" spans="1:2" ht="14.25">
      <c r="A488" s="171"/>
      <c r="B488" s="170"/>
    </row>
    <row r="489" spans="1:2" ht="14.25">
      <c r="A489" s="171"/>
      <c r="B489" s="170"/>
    </row>
    <row r="490" spans="1:2" ht="14.25">
      <c r="A490" s="171"/>
      <c r="B490" s="170"/>
    </row>
    <row r="491" spans="1:2" ht="14.25">
      <c r="A491" s="171"/>
      <c r="B491" s="170"/>
    </row>
    <row r="492" spans="1:2" ht="14.25">
      <c r="A492" s="171"/>
      <c r="B492" s="170"/>
    </row>
    <row r="493" spans="1:2" ht="14.25">
      <c r="A493" s="171"/>
      <c r="B493" s="170"/>
    </row>
    <row r="494" spans="1:2" ht="14.25">
      <c r="A494" s="171"/>
      <c r="B494" s="170"/>
    </row>
    <row r="495" spans="1:2" ht="14.25">
      <c r="A495" s="171"/>
      <c r="B495" s="170"/>
    </row>
    <row r="496" spans="1:2" ht="14.25">
      <c r="A496" s="171"/>
      <c r="B496" s="170"/>
    </row>
    <row r="497" ht="12.75">
      <c r="A497" s="169"/>
    </row>
    <row r="498" ht="12.75">
      <c r="A498" s="169"/>
    </row>
    <row r="499" ht="12.75">
      <c r="A499" s="169"/>
    </row>
    <row r="500" ht="12.75">
      <c r="A500" s="169"/>
    </row>
    <row r="501" ht="12.75">
      <c r="A501" s="169"/>
    </row>
    <row r="502" ht="12.75">
      <c r="A502" s="169"/>
    </row>
    <row r="503" ht="12.75">
      <c r="A503" s="169"/>
    </row>
    <row r="504" ht="12.75">
      <c r="A504" s="169"/>
    </row>
    <row r="505" ht="12.75">
      <c r="A505" s="169"/>
    </row>
    <row r="506" ht="12.75">
      <c r="A506" s="169"/>
    </row>
    <row r="507" ht="12.75">
      <c r="A507" s="169"/>
    </row>
    <row r="508" ht="12.75">
      <c r="A508" s="169"/>
    </row>
    <row r="509" ht="12.75">
      <c r="A509" s="169"/>
    </row>
    <row r="510" ht="12.75">
      <c r="A510" s="169"/>
    </row>
    <row r="511" ht="12.75">
      <c r="A511" s="169"/>
    </row>
    <row r="512" ht="12.75">
      <c r="A512" s="169"/>
    </row>
    <row r="513" ht="12.75">
      <c r="A513" s="169"/>
    </row>
    <row r="514" ht="12.75">
      <c r="A514" s="169"/>
    </row>
    <row r="515" ht="12.75">
      <c r="A515" s="169"/>
    </row>
    <row r="516" ht="12.75">
      <c r="A516" s="169"/>
    </row>
    <row r="517" ht="12.75">
      <c r="A517" s="169"/>
    </row>
    <row r="518" ht="12.75">
      <c r="A518" s="169"/>
    </row>
    <row r="519" ht="12.75">
      <c r="A519" s="169"/>
    </row>
    <row r="520" ht="12.75">
      <c r="A520" s="169"/>
    </row>
    <row r="521" ht="12.75">
      <c r="A521" s="169"/>
    </row>
    <row r="522" ht="12.75">
      <c r="A522" s="169"/>
    </row>
    <row r="523" ht="12.75">
      <c r="A523" s="169"/>
    </row>
    <row r="524" ht="12.75">
      <c r="A524" s="169"/>
    </row>
    <row r="525" ht="12.75">
      <c r="A525" s="169"/>
    </row>
    <row r="526" ht="12.75">
      <c r="A526" s="169"/>
    </row>
    <row r="527" ht="12.75">
      <c r="A527" s="169"/>
    </row>
    <row r="528" ht="12.75">
      <c r="A528" s="169"/>
    </row>
    <row r="529" ht="12.75">
      <c r="A529" s="169"/>
    </row>
    <row r="530" ht="12.75">
      <c r="A530" s="169"/>
    </row>
    <row r="531" ht="12.75">
      <c r="A531" s="169"/>
    </row>
    <row r="532" ht="12.75">
      <c r="A532" s="169"/>
    </row>
    <row r="533" ht="12.75">
      <c r="A533" s="169"/>
    </row>
    <row r="534" ht="12.75">
      <c r="A534" s="169"/>
    </row>
    <row r="535" ht="12.75">
      <c r="A535" s="169"/>
    </row>
    <row r="536" ht="12.75">
      <c r="A536" s="169"/>
    </row>
    <row r="537" ht="12.75">
      <c r="A537" s="169"/>
    </row>
    <row r="538" ht="12.75">
      <c r="A538" s="169"/>
    </row>
    <row r="539" ht="12.75">
      <c r="A539" s="169"/>
    </row>
    <row r="540" ht="12.75">
      <c r="A540" s="169"/>
    </row>
    <row r="541" ht="12.75">
      <c r="A541" s="169"/>
    </row>
    <row r="542" ht="12.75">
      <c r="A542" s="169"/>
    </row>
    <row r="543" ht="12.75">
      <c r="A543" s="169"/>
    </row>
    <row r="544" ht="12.75">
      <c r="A544" s="169"/>
    </row>
    <row r="545" ht="12.75">
      <c r="A545" s="169"/>
    </row>
    <row r="546" ht="12.75">
      <c r="A546" s="169"/>
    </row>
    <row r="547" ht="12.75">
      <c r="A547" s="169"/>
    </row>
    <row r="548" ht="12.75">
      <c r="A548" s="169"/>
    </row>
    <row r="549" ht="12.75">
      <c r="A549" s="169"/>
    </row>
    <row r="550" ht="12.75">
      <c r="A550" s="169"/>
    </row>
    <row r="551" ht="12.75">
      <c r="A551" s="169"/>
    </row>
    <row r="552" ht="12.75">
      <c r="A552" s="169"/>
    </row>
    <row r="553" ht="12.75">
      <c r="A553" s="169"/>
    </row>
    <row r="554" ht="12.75">
      <c r="A554" s="169"/>
    </row>
    <row r="555" ht="12.75">
      <c r="A555" s="169"/>
    </row>
    <row r="556" ht="12.75">
      <c r="A556" s="169"/>
    </row>
    <row r="557" ht="12.75">
      <c r="A557" s="169"/>
    </row>
    <row r="558" ht="12.75">
      <c r="A558" s="169"/>
    </row>
    <row r="559" ht="12.75">
      <c r="A559" s="169"/>
    </row>
    <row r="560" ht="12.75">
      <c r="A560" s="169"/>
    </row>
    <row r="561" ht="12.75">
      <c r="A561" s="169"/>
    </row>
    <row r="562" ht="12.75">
      <c r="A562" s="169"/>
    </row>
    <row r="563" ht="12.75">
      <c r="A563" s="169"/>
    </row>
    <row r="564" ht="12.75">
      <c r="A564" s="169"/>
    </row>
    <row r="565" ht="12.75">
      <c r="A565" s="169"/>
    </row>
    <row r="566" ht="12.75">
      <c r="A566" s="169"/>
    </row>
    <row r="567" ht="12.75">
      <c r="A567" s="169"/>
    </row>
    <row r="568" ht="12.75">
      <c r="A568" s="169"/>
    </row>
    <row r="569" ht="12.75">
      <c r="A569" s="169"/>
    </row>
    <row r="570" ht="12.75">
      <c r="A570" s="169"/>
    </row>
    <row r="571" ht="12.75">
      <c r="A571" s="169"/>
    </row>
    <row r="572" ht="12.75">
      <c r="A572" s="169"/>
    </row>
    <row r="573" ht="12.75">
      <c r="A573" s="169"/>
    </row>
    <row r="574" ht="12.75">
      <c r="A574" s="169"/>
    </row>
    <row r="575" ht="12.75">
      <c r="A575" s="169"/>
    </row>
    <row r="576" ht="12.75">
      <c r="A576" s="169"/>
    </row>
    <row r="577" ht="12.75">
      <c r="A577" s="169"/>
    </row>
    <row r="578" ht="12.75">
      <c r="A578" s="169"/>
    </row>
    <row r="579" ht="12.75">
      <c r="A579" s="169"/>
    </row>
    <row r="580" ht="12.75">
      <c r="A580" s="169"/>
    </row>
    <row r="581" ht="12.75">
      <c r="A581" s="169"/>
    </row>
    <row r="582" ht="12.75">
      <c r="A582" s="169"/>
    </row>
    <row r="583" ht="12.75">
      <c r="A583" s="169"/>
    </row>
    <row r="584" ht="12.75">
      <c r="A584" s="169"/>
    </row>
    <row r="585" ht="12.75">
      <c r="A585" s="169"/>
    </row>
    <row r="586" ht="12.75">
      <c r="A586" s="169"/>
    </row>
    <row r="587" ht="12.75">
      <c r="A587" s="169"/>
    </row>
    <row r="588" ht="12.75">
      <c r="A588" s="169"/>
    </row>
    <row r="589" ht="12.75">
      <c r="A589" s="169"/>
    </row>
    <row r="590" ht="12.75">
      <c r="A590" s="169"/>
    </row>
    <row r="591" ht="12.75">
      <c r="A591" s="169"/>
    </row>
    <row r="592" ht="12.75">
      <c r="A592" s="169"/>
    </row>
    <row r="593" ht="12.75">
      <c r="A593" s="169"/>
    </row>
    <row r="594" ht="12.75">
      <c r="A594" s="169"/>
    </row>
    <row r="595" ht="12.75">
      <c r="A595" s="169"/>
    </row>
    <row r="596" ht="12.75">
      <c r="A596" s="169"/>
    </row>
    <row r="597" ht="12.75">
      <c r="A597" s="169"/>
    </row>
    <row r="598" ht="12.75">
      <c r="A598" s="169"/>
    </row>
    <row r="599" ht="12.75">
      <c r="A599" s="169"/>
    </row>
    <row r="600" ht="12.75">
      <c r="A600" s="169"/>
    </row>
    <row r="601" ht="12.75">
      <c r="A601" s="169"/>
    </row>
    <row r="602" ht="12.75">
      <c r="A602" s="169"/>
    </row>
    <row r="603" ht="12.75">
      <c r="A603" s="169"/>
    </row>
    <row r="604" ht="12.75">
      <c r="A604" s="169"/>
    </row>
    <row r="605" ht="12.75">
      <c r="A605" s="169"/>
    </row>
    <row r="606" ht="12.75">
      <c r="A606" s="169"/>
    </row>
    <row r="607" ht="12.75">
      <c r="A607" s="169"/>
    </row>
    <row r="608" ht="12.75">
      <c r="A608" s="169"/>
    </row>
    <row r="609" ht="12.75">
      <c r="A609" s="169"/>
    </row>
    <row r="610" ht="12.75">
      <c r="A610" s="169"/>
    </row>
    <row r="611" ht="12.75">
      <c r="A611" s="169"/>
    </row>
    <row r="612" ht="12.75">
      <c r="A612" s="169"/>
    </row>
    <row r="613" ht="12.75">
      <c r="A613" s="169"/>
    </row>
    <row r="614" ht="12.75">
      <c r="A614" s="169"/>
    </row>
    <row r="615" ht="12.75">
      <c r="A615" s="169"/>
    </row>
    <row r="616" ht="12.75">
      <c r="A616" s="169"/>
    </row>
    <row r="617" ht="12.75">
      <c r="A617" s="169"/>
    </row>
    <row r="618" ht="12.75">
      <c r="A618" s="169"/>
    </row>
    <row r="619" ht="12.75">
      <c r="A619" s="169"/>
    </row>
    <row r="620" ht="12.75">
      <c r="A620" s="169"/>
    </row>
    <row r="621" ht="12.75">
      <c r="A621" s="169"/>
    </row>
    <row r="622" ht="12.75">
      <c r="A622" s="169"/>
    </row>
    <row r="623" ht="12.75">
      <c r="A623" s="169"/>
    </row>
    <row r="624" ht="12.75">
      <c r="A624" s="169"/>
    </row>
    <row r="625" ht="12.75">
      <c r="A625" s="169"/>
    </row>
    <row r="626" ht="12.75">
      <c r="A626" s="169"/>
    </row>
    <row r="627" ht="12.75">
      <c r="A627" s="169"/>
    </row>
    <row r="628" ht="12.75">
      <c r="A628" s="169"/>
    </row>
    <row r="629" ht="12.75">
      <c r="A629" s="169"/>
    </row>
    <row r="630" ht="12.75">
      <c r="A630" s="169"/>
    </row>
    <row r="631" ht="12.75">
      <c r="A631" s="169"/>
    </row>
    <row r="632" ht="12.75">
      <c r="A632" s="169"/>
    </row>
    <row r="633" ht="12.75">
      <c r="A633" s="169"/>
    </row>
    <row r="634" ht="12.75">
      <c r="A634" s="169"/>
    </row>
    <row r="635" ht="12.75">
      <c r="A635" s="169"/>
    </row>
    <row r="636" ht="12.75">
      <c r="A636" s="169"/>
    </row>
    <row r="637" ht="12.75">
      <c r="A637" s="169"/>
    </row>
    <row r="638" ht="12.75">
      <c r="A638" s="169"/>
    </row>
    <row r="639" ht="12.75">
      <c r="A639" s="169"/>
    </row>
    <row r="640" ht="12.75">
      <c r="A640" s="169"/>
    </row>
    <row r="641" ht="12.75">
      <c r="A641" s="169"/>
    </row>
    <row r="642" ht="12.75">
      <c r="A642" s="169"/>
    </row>
    <row r="643" ht="12.75">
      <c r="A643" s="169"/>
    </row>
    <row r="644" ht="12.75">
      <c r="A644" s="169"/>
    </row>
    <row r="645" ht="12.75">
      <c r="A645" s="169"/>
    </row>
    <row r="646" ht="12.75">
      <c r="A646" s="169"/>
    </row>
    <row r="647" ht="12.75">
      <c r="A647" s="169"/>
    </row>
    <row r="648" ht="12.75">
      <c r="A648" s="169"/>
    </row>
    <row r="649" ht="12.75">
      <c r="A649" s="169"/>
    </row>
    <row r="650" ht="12.75">
      <c r="A650" s="169"/>
    </row>
    <row r="651" ht="12.75">
      <c r="A651" s="169"/>
    </row>
    <row r="652" ht="12.75">
      <c r="A652" s="169"/>
    </row>
    <row r="653" ht="12.75">
      <c r="A653" s="169"/>
    </row>
    <row r="654" ht="12.75">
      <c r="A654" s="169"/>
    </row>
    <row r="655" ht="12.75">
      <c r="A655" s="169"/>
    </row>
    <row r="656" ht="12.75">
      <c r="A656" s="169"/>
    </row>
    <row r="657" ht="12.75">
      <c r="A657" s="169"/>
    </row>
    <row r="658" ht="12.75">
      <c r="A658" s="169"/>
    </row>
    <row r="659" ht="12.75">
      <c r="A659" s="169"/>
    </row>
    <row r="660" ht="12.75">
      <c r="A660" s="169"/>
    </row>
    <row r="661" ht="12.75">
      <c r="A661" s="169"/>
    </row>
    <row r="662" ht="12.75">
      <c r="A662" s="169"/>
    </row>
    <row r="663" ht="12.75">
      <c r="A663" s="169"/>
    </row>
    <row r="664" ht="12.75">
      <c r="A664" s="169"/>
    </row>
    <row r="665" ht="12.75">
      <c r="A665" s="169"/>
    </row>
    <row r="666" ht="12.75">
      <c r="A666" s="169"/>
    </row>
    <row r="667" ht="12.75">
      <c r="A667" s="169"/>
    </row>
    <row r="668" ht="12.75">
      <c r="A668" s="169"/>
    </row>
    <row r="669" ht="12.75">
      <c r="A669" s="169"/>
    </row>
    <row r="670" ht="12.75">
      <c r="A670" s="169"/>
    </row>
    <row r="671" ht="12.75">
      <c r="A671" s="169"/>
    </row>
    <row r="672" ht="12.75">
      <c r="A672" s="169"/>
    </row>
    <row r="673" ht="12.75">
      <c r="A673" s="169"/>
    </row>
    <row r="674" ht="12.75">
      <c r="A674" s="169"/>
    </row>
    <row r="675" ht="12.75">
      <c r="A675" s="169"/>
    </row>
    <row r="676" ht="12.75">
      <c r="A676" s="169"/>
    </row>
    <row r="677" ht="12.75">
      <c r="A677" s="169"/>
    </row>
    <row r="678" ht="12.75">
      <c r="A678" s="169"/>
    </row>
    <row r="679" ht="12.75">
      <c r="A679" s="169"/>
    </row>
    <row r="680" ht="12.75">
      <c r="A680" s="169"/>
    </row>
    <row r="681" ht="12.75">
      <c r="A681" s="169"/>
    </row>
    <row r="682" ht="12.75">
      <c r="A682" s="169"/>
    </row>
    <row r="683" ht="12.75">
      <c r="A683" s="169"/>
    </row>
    <row r="684" ht="12.75">
      <c r="A684" s="169"/>
    </row>
    <row r="685" ht="12.75">
      <c r="A685" s="169"/>
    </row>
    <row r="686" ht="12.75">
      <c r="A686" s="169"/>
    </row>
    <row r="687" ht="12.75">
      <c r="A687" s="169"/>
    </row>
    <row r="688" ht="12.75">
      <c r="A688" s="169"/>
    </row>
    <row r="689" ht="12.75">
      <c r="A689" s="169"/>
    </row>
    <row r="690" ht="12.75">
      <c r="A690" s="169"/>
    </row>
    <row r="691" ht="12.75">
      <c r="A691" s="169"/>
    </row>
    <row r="692" ht="12.75">
      <c r="A692" s="169"/>
    </row>
    <row r="693" ht="12.75">
      <c r="A693" s="169"/>
    </row>
    <row r="694" ht="12.75">
      <c r="A694" s="169"/>
    </row>
    <row r="695" ht="12.75">
      <c r="A695" s="169"/>
    </row>
    <row r="696" ht="12.75">
      <c r="A696" s="169"/>
    </row>
    <row r="697" ht="12.75">
      <c r="A697" s="169"/>
    </row>
    <row r="698" ht="12.75">
      <c r="A698" s="169"/>
    </row>
    <row r="699" ht="12.75">
      <c r="A699" s="169"/>
    </row>
    <row r="700" ht="12.75">
      <c r="A700" s="169"/>
    </row>
    <row r="701" ht="12.75">
      <c r="A701" s="169"/>
    </row>
    <row r="702" ht="12.75">
      <c r="A702" s="169"/>
    </row>
    <row r="703" ht="12.75">
      <c r="A703" s="169"/>
    </row>
    <row r="704" ht="12.75">
      <c r="A704" s="169"/>
    </row>
    <row r="705" ht="12.75">
      <c r="A705" s="169"/>
    </row>
    <row r="706" ht="12.75">
      <c r="A706" s="169"/>
    </row>
    <row r="707" ht="12.75">
      <c r="A707" s="169"/>
    </row>
    <row r="708" ht="12.75">
      <c r="A708" s="169"/>
    </row>
    <row r="709" ht="12.75">
      <c r="A709" s="169"/>
    </row>
    <row r="710" ht="12.75">
      <c r="A710" s="169"/>
    </row>
    <row r="711" ht="12.75">
      <c r="A711" s="169"/>
    </row>
    <row r="712" ht="12.75">
      <c r="A712" s="169"/>
    </row>
    <row r="713" ht="12.75">
      <c r="A713" s="169"/>
    </row>
    <row r="714" ht="12.75">
      <c r="A714" s="169"/>
    </row>
    <row r="715" ht="12.75">
      <c r="A715" s="169"/>
    </row>
    <row r="716" ht="12.75">
      <c r="A716" s="169"/>
    </row>
    <row r="717" ht="12.75">
      <c r="A717" s="169"/>
    </row>
    <row r="718" ht="12.75">
      <c r="A718" s="169"/>
    </row>
    <row r="719" ht="12.75">
      <c r="A719" s="169"/>
    </row>
    <row r="720" ht="12.75">
      <c r="A720" s="169"/>
    </row>
    <row r="721" ht="12.75">
      <c r="A721" s="169"/>
    </row>
    <row r="722" ht="12.75">
      <c r="A722" s="169"/>
    </row>
    <row r="723" ht="12.75">
      <c r="A723" s="169"/>
    </row>
    <row r="724" ht="12.75">
      <c r="A724" s="169"/>
    </row>
    <row r="725" ht="12.75">
      <c r="A725" s="169"/>
    </row>
    <row r="726" ht="12.75">
      <c r="A726" s="169"/>
    </row>
    <row r="727" ht="12.75">
      <c r="A727" s="169"/>
    </row>
    <row r="728" ht="12.75">
      <c r="A728" s="169"/>
    </row>
    <row r="729" ht="12.75">
      <c r="A729" s="169"/>
    </row>
    <row r="730" ht="12.75">
      <c r="A730" s="169"/>
    </row>
    <row r="731" ht="12.75">
      <c r="A731" s="169"/>
    </row>
    <row r="732" ht="12.75">
      <c r="A732" s="169"/>
    </row>
    <row r="733" ht="12.75">
      <c r="A733" s="169"/>
    </row>
    <row r="734" ht="12.75">
      <c r="A734" s="169"/>
    </row>
    <row r="735" ht="12.75">
      <c r="A735" s="169"/>
    </row>
    <row r="736" ht="12.75">
      <c r="A736" s="169"/>
    </row>
    <row r="737" ht="12.75">
      <c r="A737" s="169"/>
    </row>
    <row r="738" ht="12.75">
      <c r="A738" s="169"/>
    </row>
    <row r="739" ht="12.75">
      <c r="A739" s="169"/>
    </row>
    <row r="740" ht="12.75">
      <c r="A740" s="169"/>
    </row>
    <row r="741" ht="12.75">
      <c r="A741" s="169"/>
    </row>
    <row r="742" ht="12.75">
      <c r="A742" s="169"/>
    </row>
    <row r="743" ht="12.75">
      <c r="A743" s="169"/>
    </row>
    <row r="744" ht="12.75">
      <c r="A744" s="169"/>
    </row>
    <row r="745" ht="12.75">
      <c r="A745" s="169"/>
    </row>
    <row r="746" ht="12.75">
      <c r="A746" s="169"/>
    </row>
    <row r="747" ht="12.75">
      <c r="A747" s="169"/>
    </row>
    <row r="748" ht="12.75">
      <c r="A748" s="169"/>
    </row>
    <row r="749" ht="12.75">
      <c r="A749" s="169"/>
    </row>
    <row r="750" ht="12.75">
      <c r="A750" s="169"/>
    </row>
    <row r="751" ht="12.75">
      <c r="A751" s="169"/>
    </row>
    <row r="752" ht="12.75">
      <c r="A752" s="169"/>
    </row>
    <row r="753" ht="12.75">
      <c r="A753" s="169"/>
    </row>
    <row r="754" ht="12.75">
      <c r="A754" s="169"/>
    </row>
    <row r="755" ht="12.75">
      <c r="A755" s="169"/>
    </row>
    <row r="756" ht="12.75">
      <c r="A756" s="169"/>
    </row>
    <row r="757" ht="12.75">
      <c r="A757" s="169"/>
    </row>
    <row r="758" ht="12.75">
      <c r="A758" s="169"/>
    </row>
    <row r="759" ht="12.75">
      <c r="A759" s="169"/>
    </row>
    <row r="760" ht="12.75">
      <c r="A760" s="169"/>
    </row>
    <row r="761" ht="12.75">
      <c r="A761" s="169"/>
    </row>
    <row r="762" ht="12.75">
      <c r="A762" s="169"/>
    </row>
    <row r="763" ht="12.75">
      <c r="A763" s="169"/>
    </row>
    <row r="764" ht="12.75">
      <c r="A764" s="169"/>
    </row>
    <row r="765" ht="12.75">
      <c r="A765" s="169"/>
    </row>
    <row r="766" ht="12.75">
      <c r="A766" s="169"/>
    </row>
    <row r="767" ht="12.75">
      <c r="A767" s="169"/>
    </row>
    <row r="768" ht="12.75">
      <c r="A768" s="169"/>
    </row>
    <row r="769" ht="12.75">
      <c r="A769" s="169"/>
    </row>
    <row r="770" ht="12.75">
      <c r="A770" s="169"/>
    </row>
    <row r="771" ht="12.75">
      <c r="A771" s="169"/>
    </row>
    <row r="772" ht="12.75">
      <c r="A772" s="169"/>
    </row>
    <row r="773" ht="12.75">
      <c r="A773" s="169"/>
    </row>
    <row r="774" ht="12.75">
      <c r="A774" s="169"/>
    </row>
    <row r="775" ht="12.75">
      <c r="A775" s="169"/>
    </row>
    <row r="776" ht="12.75">
      <c r="A776" s="169"/>
    </row>
    <row r="777" ht="12.75">
      <c r="A777" s="169"/>
    </row>
    <row r="778" ht="12.75">
      <c r="A778" s="169"/>
    </row>
    <row r="779" ht="12.75">
      <c r="A779" s="169"/>
    </row>
    <row r="780" ht="12.75">
      <c r="A780" s="169"/>
    </row>
    <row r="781" ht="12.75">
      <c r="A781" s="169"/>
    </row>
    <row r="782" ht="12.75">
      <c r="A782" s="169"/>
    </row>
    <row r="783" ht="12.75">
      <c r="A783" s="169"/>
    </row>
    <row r="784" ht="12.75">
      <c r="A784" s="169"/>
    </row>
    <row r="785" ht="12.75">
      <c r="A785" s="169"/>
    </row>
    <row r="786" ht="12.75">
      <c r="A786" s="169"/>
    </row>
    <row r="787" ht="12.75">
      <c r="A787" s="169"/>
    </row>
    <row r="788" ht="12.75">
      <c r="A788" s="169"/>
    </row>
    <row r="789" ht="12.75">
      <c r="A789" s="169"/>
    </row>
    <row r="790" ht="12.75">
      <c r="A790" s="169"/>
    </row>
    <row r="791" ht="12.75">
      <c r="A791" s="169"/>
    </row>
    <row r="792" ht="12.75">
      <c r="A792" s="169"/>
    </row>
    <row r="793" ht="12.75">
      <c r="A793" s="169"/>
    </row>
    <row r="794" ht="12.75">
      <c r="A794" s="169"/>
    </row>
    <row r="795" ht="12.75">
      <c r="A795" s="169"/>
    </row>
    <row r="796" ht="12.75">
      <c r="A796" s="169"/>
    </row>
    <row r="797" ht="12.75">
      <c r="A797" s="169"/>
    </row>
    <row r="798" ht="12.75">
      <c r="A798" s="169"/>
    </row>
    <row r="799" ht="12.75">
      <c r="A799" s="169"/>
    </row>
    <row r="800" ht="12.75">
      <c r="A800" s="169"/>
    </row>
    <row r="801" ht="12.75">
      <c r="A801" s="169"/>
    </row>
    <row r="802" ht="12.75">
      <c r="A802" s="169"/>
    </row>
    <row r="803" ht="12.75">
      <c r="A803" s="169"/>
    </row>
    <row r="804" ht="12.75">
      <c r="A804" s="169"/>
    </row>
    <row r="805" ht="12.75">
      <c r="A805" s="169"/>
    </row>
    <row r="806" ht="12.75">
      <c r="A806" s="169"/>
    </row>
    <row r="807" ht="12.75">
      <c r="A807" s="169"/>
    </row>
    <row r="808" ht="12.75">
      <c r="A808" s="169"/>
    </row>
    <row r="809" ht="12.75">
      <c r="A809" s="169"/>
    </row>
    <row r="810" ht="12.75">
      <c r="A810" s="169"/>
    </row>
    <row r="811" ht="12.75">
      <c r="A811" s="169"/>
    </row>
    <row r="812" ht="12.75">
      <c r="A812" s="169"/>
    </row>
    <row r="813" ht="12.75">
      <c r="A813" s="169"/>
    </row>
    <row r="814" ht="12.75">
      <c r="A814" s="169"/>
    </row>
    <row r="815" ht="12.75">
      <c r="A815" s="169"/>
    </row>
    <row r="816" ht="12.75">
      <c r="A816" s="169"/>
    </row>
    <row r="817" ht="12.75">
      <c r="A817" s="169"/>
    </row>
    <row r="818" ht="12.75">
      <c r="A818" s="169"/>
    </row>
    <row r="819" ht="12.75">
      <c r="A819" s="169"/>
    </row>
    <row r="820" ht="12.75">
      <c r="A820" s="169"/>
    </row>
    <row r="821" ht="12.75">
      <c r="A821" s="169"/>
    </row>
    <row r="822" ht="12.75">
      <c r="A822" s="169"/>
    </row>
    <row r="823" ht="12.75">
      <c r="A823" s="169"/>
    </row>
    <row r="824" ht="12.75">
      <c r="A824" s="169"/>
    </row>
    <row r="825" ht="12.75">
      <c r="A825" s="169"/>
    </row>
    <row r="826" ht="12.75">
      <c r="A826" s="169"/>
    </row>
    <row r="827" ht="12.75">
      <c r="A827" s="169"/>
    </row>
    <row r="828" ht="12.75">
      <c r="A828" s="169"/>
    </row>
    <row r="829" ht="12.75">
      <c r="A829" s="169"/>
    </row>
    <row r="830" ht="12.75">
      <c r="A830" s="169"/>
    </row>
    <row r="831" ht="12.75">
      <c r="A831" s="169"/>
    </row>
    <row r="832" ht="12.75">
      <c r="A832" s="169"/>
    </row>
    <row r="833" ht="12.75">
      <c r="A833" s="169"/>
    </row>
    <row r="834" ht="12.75">
      <c r="A834" s="169"/>
    </row>
    <row r="835" ht="12.75">
      <c r="A835" s="169"/>
    </row>
    <row r="836" ht="12.75">
      <c r="A836" s="169"/>
    </row>
    <row r="837" ht="12.75">
      <c r="A837" s="169"/>
    </row>
    <row r="838" ht="12.75">
      <c r="A838" s="169"/>
    </row>
    <row r="839" ht="12.75">
      <c r="A839" s="169"/>
    </row>
    <row r="840" ht="12.75">
      <c r="A840" s="169"/>
    </row>
    <row r="841" ht="12.75">
      <c r="A841" s="169"/>
    </row>
    <row r="842" ht="12.75">
      <c r="A842" s="169"/>
    </row>
    <row r="843" ht="12.75">
      <c r="A843" s="169"/>
    </row>
    <row r="844" ht="12.75">
      <c r="A844" s="169"/>
    </row>
    <row r="845" ht="12.75">
      <c r="A845" s="169"/>
    </row>
    <row r="846" ht="12.75">
      <c r="A846" s="169"/>
    </row>
    <row r="847" ht="12.75">
      <c r="A847" s="169"/>
    </row>
    <row r="848" ht="12.75">
      <c r="A848" s="169"/>
    </row>
    <row r="849" ht="12.75">
      <c r="A849" s="169"/>
    </row>
    <row r="850" ht="12.75">
      <c r="A850" s="169"/>
    </row>
    <row r="851" ht="12.75">
      <c r="A851" s="169"/>
    </row>
    <row r="852" ht="12.75">
      <c r="A852" s="169"/>
    </row>
  </sheetData>
  <sheetProtection/>
  <mergeCells count="3">
    <mergeCell ref="A7:B7"/>
    <mergeCell ref="A10:A11"/>
    <mergeCell ref="B10:B11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4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89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2.75390625" style="69" customWidth="1"/>
    <col min="2" max="2" width="3.875" style="69" customWidth="1"/>
    <col min="3" max="3" width="4.375" style="69" customWidth="1"/>
    <col min="4" max="4" width="3.625" style="69" customWidth="1"/>
    <col min="5" max="5" width="4.375" style="69" customWidth="1"/>
    <col min="6" max="6" width="5.125" style="69" customWidth="1"/>
    <col min="7" max="7" width="59.125" style="109" customWidth="1"/>
    <col min="8" max="8" width="18.625" style="71" customWidth="1"/>
    <col min="9" max="9" width="27.00390625" style="71" customWidth="1"/>
    <col min="10" max="10" width="13.625" style="71" customWidth="1"/>
    <col min="11" max="11" width="13.125" style="71" customWidth="1"/>
    <col min="12" max="12" width="12.125" style="71" bestFit="1" customWidth="1"/>
    <col min="13" max="16384" width="9.125" style="71" customWidth="1"/>
  </cols>
  <sheetData>
    <row r="1" spans="6:9" ht="13.5" customHeight="1">
      <c r="F1" s="2"/>
      <c r="G1" s="2"/>
      <c r="H1" s="2" t="s">
        <v>141</v>
      </c>
      <c r="I1" s="70"/>
    </row>
    <row r="2" spans="6:9" ht="13.5" customHeight="1">
      <c r="F2" s="2"/>
      <c r="G2" s="2"/>
      <c r="H2" s="2" t="s">
        <v>8</v>
      </c>
      <c r="I2" s="70"/>
    </row>
    <row r="3" spans="6:9" ht="13.5" customHeight="1">
      <c r="F3" s="2"/>
      <c r="G3" s="2"/>
      <c r="H3" s="2" t="s">
        <v>9</v>
      </c>
      <c r="I3" s="70"/>
    </row>
    <row r="4" spans="6:9" ht="18" customHeight="1">
      <c r="F4" s="35"/>
      <c r="G4" s="377" t="s">
        <v>782</v>
      </c>
      <c r="H4" s="380"/>
      <c r="I4" s="70"/>
    </row>
    <row r="5" spans="6:9" ht="18" customHeight="1">
      <c r="F5" s="35"/>
      <c r="G5" s="377" t="s">
        <v>783</v>
      </c>
      <c r="H5" s="378"/>
      <c r="I5" s="70"/>
    </row>
    <row r="6" spans="6:9" ht="14.25" customHeight="1">
      <c r="F6" s="2"/>
      <c r="G6" s="2"/>
      <c r="H6" s="2" t="s">
        <v>1008</v>
      </c>
      <c r="I6" s="70"/>
    </row>
    <row r="7" spans="6:8" ht="15" customHeight="1">
      <c r="F7" s="381"/>
      <c r="G7" s="381"/>
      <c r="H7" s="381"/>
    </row>
    <row r="8" spans="1:8" ht="9" customHeight="1">
      <c r="A8" s="382" t="s">
        <v>784</v>
      </c>
      <c r="B8" s="383"/>
      <c r="C8" s="383"/>
      <c r="D8" s="383"/>
      <c r="E8" s="383"/>
      <c r="F8" s="383"/>
      <c r="G8" s="383"/>
      <c r="H8" s="383"/>
    </row>
    <row r="9" spans="1:8" ht="7.5" customHeight="1">
      <c r="A9" s="383"/>
      <c r="B9" s="383"/>
      <c r="C9" s="383"/>
      <c r="D9" s="383"/>
      <c r="E9" s="383"/>
      <c r="F9" s="383"/>
      <c r="G9" s="383"/>
      <c r="H9" s="383"/>
    </row>
    <row r="10" spans="1:8" ht="12.75" customHeight="1" hidden="1">
      <c r="A10" s="383"/>
      <c r="B10" s="383"/>
      <c r="C10" s="383"/>
      <c r="D10" s="383"/>
      <c r="E10" s="383"/>
      <c r="F10" s="383"/>
      <c r="G10" s="383"/>
      <c r="H10" s="383"/>
    </row>
    <row r="11" spans="1:8" ht="12.75" customHeight="1">
      <c r="A11" s="72"/>
      <c r="B11" s="72"/>
      <c r="C11" s="72"/>
      <c r="D11" s="72"/>
      <c r="E11" s="72"/>
      <c r="F11" s="72"/>
      <c r="G11" s="72"/>
      <c r="H11" s="72"/>
    </row>
    <row r="12" spans="1:8" ht="15.75">
      <c r="A12" s="73"/>
      <c r="B12" s="73"/>
      <c r="C12" s="73"/>
      <c r="D12" s="73"/>
      <c r="E12" s="73"/>
      <c r="F12" s="73"/>
      <c r="G12" s="74"/>
      <c r="H12" s="5" t="s">
        <v>110</v>
      </c>
    </row>
    <row r="13" spans="1:8" ht="37.5" customHeight="1">
      <c r="A13" s="384" t="s">
        <v>37</v>
      </c>
      <c r="B13" s="385"/>
      <c r="C13" s="385"/>
      <c r="D13" s="385"/>
      <c r="E13" s="385"/>
      <c r="F13" s="385"/>
      <c r="G13" s="75" t="s">
        <v>108</v>
      </c>
      <c r="H13" s="76" t="s">
        <v>21</v>
      </c>
    </row>
    <row r="14" spans="1:8" ht="12.75">
      <c r="A14" s="386" t="s">
        <v>126</v>
      </c>
      <c r="B14" s="387"/>
      <c r="C14" s="387"/>
      <c r="D14" s="387"/>
      <c r="E14" s="387"/>
      <c r="F14" s="387"/>
      <c r="G14" s="75">
        <v>2</v>
      </c>
      <c r="H14" s="77">
        <v>3</v>
      </c>
    </row>
    <row r="15" spans="1:9" ht="12.75">
      <c r="A15" s="78" t="s">
        <v>126</v>
      </c>
      <c r="B15" s="78" t="s">
        <v>147</v>
      </c>
      <c r="C15" s="78" t="s">
        <v>148</v>
      </c>
      <c r="D15" s="78" t="s">
        <v>147</v>
      </c>
      <c r="E15" s="78" t="s">
        <v>149</v>
      </c>
      <c r="F15" s="78" t="s">
        <v>150</v>
      </c>
      <c r="G15" s="79" t="s">
        <v>385</v>
      </c>
      <c r="H15" s="80">
        <f>H16+H19+H24+H28+H33+H35+H38+H42+H44</f>
        <v>206299.97031</v>
      </c>
      <c r="I15" s="346"/>
    </row>
    <row r="16" spans="1:10" ht="12.75">
      <c r="A16" s="82" t="s">
        <v>126</v>
      </c>
      <c r="B16" s="82" t="s">
        <v>151</v>
      </c>
      <c r="C16" s="82" t="s">
        <v>148</v>
      </c>
      <c r="D16" s="82" t="s">
        <v>147</v>
      </c>
      <c r="E16" s="82" t="s">
        <v>149</v>
      </c>
      <c r="F16" s="82" t="s">
        <v>150</v>
      </c>
      <c r="G16" s="83" t="s">
        <v>152</v>
      </c>
      <c r="H16" s="84">
        <f>H17+H18</f>
        <v>141365.425</v>
      </c>
      <c r="J16" s="81"/>
    </row>
    <row r="17" spans="1:8" ht="12.75">
      <c r="A17" s="82" t="s">
        <v>126</v>
      </c>
      <c r="B17" s="82" t="s">
        <v>151</v>
      </c>
      <c r="C17" s="82" t="s">
        <v>153</v>
      </c>
      <c r="D17" s="82" t="s">
        <v>147</v>
      </c>
      <c r="E17" s="82" t="s">
        <v>149</v>
      </c>
      <c r="F17" s="82" t="s">
        <v>154</v>
      </c>
      <c r="G17" s="85" t="s">
        <v>155</v>
      </c>
      <c r="H17" s="86">
        <v>471.88</v>
      </c>
    </row>
    <row r="18" spans="1:8" ht="12.75">
      <c r="A18" s="82" t="s">
        <v>126</v>
      </c>
      <c r="B18" s="82" t="s">
        <v>151</v>
      </c>
      <c r="C18" s="82" t="s">
        <v>156</v>
      </c>
      <c r="D18" s="82" t="s">
        <v>151</v>
      </c>
      <c r="E18" s="82" t="s">
        <v>149</v>
      </c>
      <c r="F18" s="82" t="s">
        <v>154</v>
      </c>
      <c r="G18" s="85" t="s">
        <v>157</v>
      </c>
      <c r="H18" s="86">
        <f>93929.03+46964.515</f>
        <v>140893.545</v>
      </c>
    </row>
    <row r="19" spans="1:8" s="88" customFormat="1" ht="24" customHeight="1">
      <c r="A19" s="78" t="s">
        <v>126</v>
      </c>
      <c r="B19" s="78" t="s">
        <v>158</v>
      </c>
      <c r="C19" s="78" t="s">
        <v>148</v>
      </c>
      <c r="D19" s="78" t="s">
        <v>147</v>
      </c>
      <c r="E19" s="78" t="s">
        <v>149</v>
      </c>
      <c r="F19" s="78" t="s">
        <v>150</v>
      </c>
      <c r="G19" s="87" t="s">
        <v>159</v>
      </c>
      <c r="H19" s="84">
        <f>H20+H21+H22+H23</f>
        <v>1086.5905</v>
      </c>
    </row>
    <row r="20" spans="1:8" ht="46.5" customHeight="1">
      <c r="A20" s="82" t="s">
        <v>126</v>
      </c>
      <c r="B20" s="82" t="s">
        <v>158</v>
      </c>
      <c r="C20" s="82" t="s">
        <v>160</v>
      </c>
      <c r="D20" s="82" t="s">
        <v>151</v>
      </c>
      <c r="E20" s="82" t="s">
        <v>149</v>
      </c>
      <c r="F20" s="82" t="s">
        <v>154</v>
      </c>
      <c r="G20" s="89" t="s">
        <v>340</v>
      </c>
      <c r="H20" s="316">
        <v>394.0261</v>
      </c>
    </row>
    <row r="21" spans="1:8" ht="56.25">
      <c r="A21" s="82" t="s">
        <v>126</v>
      </c>
      <c r="B21" s="82" t="s">
        <v>158</v>
      </c>
      <c r="C21" s="82" t="s">
        <v>161</v>
      </c>
      <c r="D21" s="82" t="s">
        <v>151</v>
      </c>
      <c r="E21" s="82" t="s">
        <v>149</v>
      </c>
      <c r="F21" s="82" t="s">
        <v>154</v>
      </c>
      <c r="G21" s="89" t="s">
        <v>341</v>
      </c>
      <c r="H21" s="316">
        <v>2.76078</v>
      </c>
    </row>
    <row r="22" spans="1:8" ht="45">
      <c r="A22" s="82" t="s">
        <v>126</v>
      </c>
      <c r="B22" s="82" t="s">
        <v>158</v>
      </c>
      <c r="C22" s="82" t="s">
        <v>162</v>
      </c>
      <c r="D22" s="82" t="s">
        <v>151</v>
      </c>
      <c r="E22" s="82" t="s">
        <v>149</v>
      </c>
      <c r="F22" s="82" t="s">
        <v>154</v>
      </c>
      <c r="G22" s="89" t="s">
        <v>342</v>
      </c>
      <c r="H22" s="316">
        <v>763.07358</v>
      </c>
    </row>
    <row r="23" spans="1:8" ht="45">
      <c r="A23" s="82" t="s">
        <v>126</v>
      </c>
      <c r="B23" s="82" t="s">
        <v>158</v>
      </c>
      <c r="C23" s="82" t="s">
        <v>163</v>
      </c>
      <c r="D23" s="82" t="s">
        <v>151</v>
      </c>
      <c r="E23" s="82" t="s">
        <v>149</v>
      </c>
      <c r="F23" s="82" t="s">
        <v>154</v>
      </c>
      <c r="G23" s="89" t="s">
        <v>343</v>
      </c>
      <c r="H23" s="316">
        <v>-73.26996</v>
      </c>
    </row>
    <row r="24" spans="1:8" ht="12.75">
      <c r="A24" s="78" t="s">
        <v>126</v>
      </c>
      <c r="B24" s="78" t="s">
        <v>164</v>
      </c>
      <c r="C24" s="78" t="s">
        <v>148</v>
      </c>
      <c r="D24" s="78" t="s">
        <v>147</v>
      </c>
      <c r="E24" s="78" t="s">
        <v>149</v>
      </c>
      <c r="F24" s="78" t="s">
        <v>150</v>
      </c>
      <c r="G24" s="83" t="s">
        <v>165</v>
      </c>
      <c r="H24" s="84">
        <f>H25+H26+H27</f>
        <v>37756.29176</v>
      </c>
    </row>
    <row r="25" spans="1:8" ht="22.5">
      <c r="A25" s="82" t="s">
        <v>126</v>
      </c>
      <c r="B25" s="82" t="s">
        <v>164</v>
      </c>
      <c r="C25" s="82" t="s">
        <v>153</v>
      </c>
      <c r="D25" s="82" t="s">
        <v>147</v>
      </c>
      <c r="E25" s="82" t="s">
        <v>149</v>
      </c>
      <c r="F25" s="82" t="s">
        <v>154</v>
      </c>
      <c r="G25" s="89" t="s">
        <v>166</v>
      </c>
      <c r="H25" s="316">
        <v>6565.14176</v>
      </c>
    </row>
    <row r="26" spans="1:8" ht="12.75">
      <c r="A26" s="82" t="s">
        <v>126</v>
      </c>
      <c r="B26" s="82" t="s">
        <v>164</v>
      </c>
      <c r="C26" s="82" t="s">
        <v>156</v>
      </c>
      <c r="D26" s="82" t="s">
        <v>184</v>
      </c>
      <c r="E26" s="82" t="s">
        <v>149</v>
      </c>
      <c r="F26" s="82" t="s">
        <v>154</v>
      </c>
      <c r="G26" s="89" t="s">
        <v>167</v>
      </c>
      <c r="H26" s="316">
        <v>2437.65</v>
      </c>
    </row>
    <row r="27" spans="1:8" ht="12.75">
      <c r="A27" s="82" t="s">
        <v>126</v>
      </c>
      <c r="B27" s="82" t="s">
        <v>164</v>
      </c>
      <c r="C27" s="82" t="s">
        <v>168</v>
      </c>
      <c r="D27" s="82" t="s">
        <v>151</v>
      </c>
      <c r="E27" s="82" t="s">
        <v>149</v>
      </c>
      <c r="F27" s="82" t="s">
        <v>154</v>
      </c>
      <c r="G27" s="89" t="s">
        <v>169</v>
      </c>
      <c r="H27" s="316">
        <v>28753.5</v>
      </c>
    </row>
    <row r="28" spans="1:8" s="88" customFormat="1" ht="12.75">
      <c r="A28" s="78" t="s">
        <v>126</v>
      </c>
      <c r="B28" s="78" t="s">
        <v>170</v>
      </c>
      <c r="C28" s="78" t="s">
        <v>148</v>
      </c>
      <c r="D28" s="78" t="s">
        <v>147</v>
      </c>
      <c r="E28" s="78" t="s">
        <v>149</v>
      </c>
      <c r="F28" s="78" t="s">
        <v>150</v>
      </c>
      <c r="G28" s="87" t="s">
        <v>171</v>
      </c>
      <c r="H28" s="84">
        <f>H31+H29+H32+H30</f>
        <v>6002.03488</v>
      </c>
    </row>
    <row r="29" spans="1:8" s="88" customFormat="1" ht="33.75">
      <c r="A29" s="82" t="s">
        <v>126</v>
      </c>
      <c r="B29" s="82" t="s">
        <v>170</v>
      </c>
      <c r="C29" s="82" t="s">
        <v>289</v>
      </c>
      <c r="D29" s="82" t="s">
        <v>164</v>
      </c>
      <c r="E29" s="82" t="s">
        <v>149</v>
      </c>
      <c r="F29" s="82" t="s">
        <v>150</v>
      </c>
      <c r="G29" s="89" t="s">
        <v>290</v>
      </c>
      <c r="H29" s="316">
        <v>22.97</v>
      </c>
    </row>
    <row r="30" spans="1:8" s="88" customFormat="1" ht="12.75">
      <c r="A30" s="82" t="s">
        <v>126</v>
      </c>
      <c r="B30" s="82" t="s">
        <v>170</v>
      </c>
      <c r="C30" s="82" t="s">
        <v>156</v>
      </c>
      <c r="D30" s="82" t="s">
        <v>184</v>
      </c>
      <c r="E30" s="82" t="s">
        <v>149</v>
      </c>
      <c r="F30" s="82" t="s">
        <v>150</v>
      </c>
      <c r="G30" s="89" t="s">
        <v>374</v>
      </c>
      <c r="H30" s="316">
        <v>5380.35005</v>
      </c>
    </row>
    <row r="31" spans="1:8" ht="45">
      <c r="A31" s="82" t="s">
        <v>126</v>
      </c>
      <c r="B31" s="82" t="s">
        <v>170</v>
      </c>
      <c r="C31" s="82" t="s">
        <v>371</v>
      </c>
      <c r="D31" s="82" t="s">
        <v>164</v>
      </c>
      <c r="E31" s="82" t="s">
        <v>149</v>
      </c>
      <c r="F31" s="82" t="s">
        <v>150</v>
      </c>
      <c r="G31" s="89" t="s">
        <v>172</v>
      </c>
      <c r="H31" s="316">
        <v>598.37894</v>
      </c>
    </row>
    <row r="32" spans="1:8" ht="22.5">
      <c r="A32" s="82" t="s">
        <v>126</v>
      </c>
      <c r="B32" s="82" t="s">
        <v>170</v>
      </c>
      <c r="C32" s="82" t="s">
        <v>291</v>
      </c>
      <c r="D32" s="82" t="s">
        <v>164</v>
      </c>
      <c r="E32" s="82" t="s">
        <v>149</v>
      </c>
      <c r="F32" s="82" t="s">
        <v>150</v>
      </c>
      <c r="G32" s="89" t="s">
        <v>292</v>
      </c>
      <c r="H32" s="316">
        <v>0.33589</v>
      </c>
    </row>
    <row r="33" spans="1:8" ht="12.75">
      <c r="A33" s="78" t="s">
        <v>126</v>
      </c>
      <c r="B33" s="78" t="s">
        <v>173</v>
      </c>
      <c r="C33" s="78" t="s">
        <v>148</v>
      </c>
      <c r="D33" s="78" t="s">
        <v>147</v>
      </c>
      <c r="E33" s="78" t="s">
        <v>149</v>
      </c>
      <c r="F33" s="78" t="s">
        <v>150</v>
      </c>
      <c r="G33" s="83" t="s">
        <v>174</v>
      </c>
      <c r="H33" s="90">
        <f>H34</f>
        <v>338.105</v>
      </c>
    </row>
    <row r="34" spans="1:8" s="41" customFormat="1" ht="36">
      <c r="A34" s="82" t="s">
        <v>126</v>
      </c>
      <c r="B34" s="82" t="s">
        <v>173</v>
      </c>
      <c r="C34" s="82" t="s">
        <v>447</v>
      </c>
      <c r="D34" s="82" t="s">
        <v>151</v>
      </c>
      <c r="E34" s="82" t="s">
        <v>149</v>
      </c>
      <c r="F34" s="82" t="s">
        <v>154</v>
      </c>
      <c r="G34" s="173" t="s">
        <v>461</v>
      </c>
      <c r="H34" s="111">
        <v>338.105</v>
      </c>
    </row>
    <row r="35" spans="1:8" ht="24">
      <c r="A35" s="78" t="s">
        <v>126</v>
      </c>
      <c r="B35" s="78" t="s">
        <v>175</v>
      </c>
      <c r="C35" s="78" t="s">
        <v>148</v>
      </c>
      <c r="D35" s="78" t="s">
        <v>147</v>
      </c>
      <c r="E35" s="78" t="s">
        <v>149</v>
      </c>
      <c r="F35" s="78" t="s">
        <v>150</v>
      </c>
      <c r="G35" s="87" t="s">
        <v>344</v>
      </c>
      <c r="H35" s="91">
        <f>H36+H37</f>
        <v>2341.92321</v>
      </c>
    </row>
    <row r="36" spans="1:8" ht="48" customHeight="1">
      <c r="A36" s="82" t="s">
        <v>126</v>
      </c>
      <c r="B36" s="82" t="s">
        <v>175</v>
      </c>
      <c r="C36" s="82" t="s">
        <v>443</v>
      </c>
      <c r="D36" s="82" t="s">
        <v>164</v>
      </c>
      <c r="E36" s="82" t="s">
        <v>149</v>
      </c>
      <c r="F36" s="82" t="s">
        <v>176</v>
      </c>
      <c r="G36" s="89" t="s">
        <v>378</v>
      </c>
      <c r="H36" s="92">
        <v>246.78017</v>
      </c>
    </row>
    <row r="37" spans="1:10" ht="45">
      <c r="A37" s="82" t="s">
        <v>126</v>
      </c>
      <c r="B37" s="82" t="s">
        <v>175</v>
      </c>
      <c r="C37" s="82" t="s">
        <v>444</v>
      </c>
      <c r="D37" s="82" t="s">
        <v>164</v>
      </c>
      <c r="E37" s="82" t="s">
        <v>149</v>
      </c>
      <c r="F37" s="82" t="s">
        <v>176</v>
      </c>
      <c r="G37" s="89" t="s">
        <v>6</v>
      </c>
      <c r="H37" s="92">
        <v>2095.14304</v>
      </c>
      <c r="I37" s="152"/>
      <c r="J37" s="106"/>
    </row>
    <row r="38" spans="1:8" ht="12.75">
      <c r="A38" s="78" t="s">
        <v>126</v>
      </c>
      <c r="B38" s="78" t="s">
        <v>177</v>
      </c>
      <c r="C38" s="78" t="s">
        <v>148</v>
      </c>
      <c r="D38" s="78" t="s">
        <v>147</v>
      </c>
      <c r="E38" s="78" t="s">
        <v>149</v>
      </c>
      <c r="F38" s="78" t="s">
        <v>150</v>
      </c>
      <c r="G38" s="87" t="s">
        <v>178</v>
      </c>
      <c r="H38" s="80">
        <f>H39+H40+H41</f>
        <v>213.47</v>
      </c>
    </row>
    <row r="39" spans="1:8" ht="22.5">
      <c r="A39" s="82" t="s">
        <v>126</v>
      </c>
      <c r="B39" s="82" t="s">
        <v>177</v>
      </c>
      <c r="C39" s="82" t="s">
        <v>456</v>
      </c>
      <c r="D39" s="82" t="s">
        <v>151</v>
      </c>
      <c r="E39" s="82" t="s">
        <v>149</v>
      </c>
      <c r="F39" s="82" t="s">
        <v>176</v>
      </c>
      <c r="G39" s="89" t="s">
        <v>457</v>
      </c>
      <c r="H39" s="316">
        <v>90.20078</v>
      </c>
    </row>
    <row r="40" spans="1:8" ht="12.75">
      <c r="A40" s="82" t="s">
        <v>126</v>
      </c>
      <c r="B40" s="82" t="s">
        <v>177</v>
      </c>
      <c r="C40" s="82" t="s">
        <v>289</v>
      </c>
      <c r="D40" s="82" t="s">
        <v>151</v>
      </c>
      <c r="E40" s="82" t="s">
        <v>149</v>
      </c>
      <c r="F40" s="82" t="s">
        <v>176</v>
      </c>
      <c r="G40" s="89" t="s">
        <v>458</v>
      </c>
      <c r="H40" s="316">
        <v>32.90625</v>
      </c>
    </row>
    <row r="41" spans="1:8" ht="12.75">
      <c r="A41" s="82" t="s">
        <v>126</v>
      </c>
      <c r="B41" s="82" t="s">
        <v>177</v>
      </c>
      <c r="C41" s="82" t="s">
        <v>460</v>
      </c>
      <c r="D41" s="82" t="s">
        <v>151</v>
      </c>
      <c r="E41" s="82" t="s">
        <v>149</v>
      </c>
      <c r="F41" s="82" t="s">
        <v>176</v>
      </c>
      <c r="G41" s="89" t="s">
        <v>459</v>
      </c>
      <c r="H41" s="316">
        <v>90.36297</v>
      </c>
    </row>
    <row r="42" spans="1:8" s="88" customFormat="1" ht="24">
      <c r="A42" s="78" t="s">
        <v>126</v>
      </c>
      <c r="B42" s="78" t="s">
        <v>179</v>
      </c>
      <c r="C42" s="78" t="s">
        <v>148</v>
      </c>
      <c r="D42" s="78" t="s">
        <v>147</v>
      </c>
      <c r="E42" s="78" t="s">
        <v>149</v>
      </c>
      <c r="F42" s="78" t="s">
        <v>150</v>
      </c>
      <c r="G42" s="87" t="s">
        <v>345</v>
      </c>
      <c r="H42" s="80">
        <f>H43</f>
        <v>15832.84877</v>
      </c>
    </row>
    <row r="43" spans="1:8" s="41" customFormat="1" ht="12.75">
      <c r="A43" s="82" t="s">
        <v>126</v>
      </c>
      <c r="B43" s="82" t="s">
        <v>179</v>
      </c>
      <c r="C43" s="82" t="s">
        <v>454</v>
      </c>
      <c r="D43" s="82" t="s">
        <v>164</v>
      </c>
      <c r="E43" s="82" t="s">
        <v>149</v>
      </c>
      <c r="F43" s="82" t="s">
        <v>455</v>
      </c>
      <c r="G43" s="173" t="s">
        <v>418</v>
      </c>
      <c r="H43" s="92">
        <v>15832.84877</v>
      </c>
    </row>
    <row r="44" spans="1:8" ht="12.75">
      <c r="A44" s="78" t="s">
        <v>126</v>
      </c>
      <c r="B44" s="78" t="s">
        <v>181</v>
      </c>
      <c r="C44" s="78" t="s">
        <v>148</v>
      </c>
      <c r="D44" s="78" t="s">
        <v>147</v>
      </c>
      <c r="E44" s="78" t="s">
        <v>149</v>
      </c>
      <c r="F44" s="78" t="s">
        <v>150</v>
      </c>
      <c r="G44" s="83" t="s">
        <v>182</v>
      </c>
      <c r="H44" s="91">
        <f>H45+H47+H48+H49+H50+H51+H46</f>
        <v>1363.28119</v>
      </c>
    </row>
    <row r="45" spans="1:8" s="41" customFormat="1" ht="45">
      <c r="A45" s="82" t="s">
        <v>126</v>
      </c>
      <c r="B45" s="82" t="s">
        <v>181</v>
      </c>
      <c r="C45" s="82" t="s">
        <v>447</v>
      </c>
      <c r="D45" s="82" t="s">
        <v>151</v>
      </c>
      <c r="E45" s="82" t="s">
        <v>149</v>
      </c>
      <c r="F45" s="82" t="s">
        <v>448</v>
      </c>
      <c r="G45" s="89" t="s">
        <v>446</v>
      </c>
      <c r="H45" s="172">
        <v>21.56369</v>
      </c>
    </row>
    <row r="46" spans="1:8" s="41" customFormat="1" ht="22.5">
      <c r="A46" s="82" t="s">
        <v>126</v>
      </c>
      <c r="B46" s="82" t="s">
        <v>181</v>
      </c>
      <c r="C46" s="82" t="s">
        <v>653</v>
      </c>
      <c r="D46" s="82" t="s">
        <v>151</v>
      </c>
      <c r="E46" s="82" t="s">
        <v>149</v>
      </c>
      <c r="F46" s="82" t="s">
        <v>448</v>
      </c>
      <c r="G46" s="89" t="s">
        <v>657</v>
      </c>
      <c r="H46" s="172">
        <v>30</v>
      </c>
    </row>
    <row r="47" spans="1:8" s="41" customFormat="1" ht="22.5">
      <c r="A47" s="82" t="s">
        <v>126</v>
      </c>
      <c r="B47" s="82" t="s">
        <v>181</v>
      </c>
      <c r="C47" s="82" t="s">
        <v>449</v>
      </c>
      <c r="D47" s="82" t="s">
        <v>151</v>
      </c>
      <c r="E47" s="82" t="s">
        <v>149</v>
      </c>
      <c r="F47" s="82" t="s">
        <v>448</v>
      </c>
      <c r="G47" s="89" t="s">
        <v>279</v>
      </c>
      <c r="H47" s="172">
        <v>250.7</v>
      </c>
    </row>
    <row r="48" spans="1:8" s="41" customFormat="1" ht="33.75">
      <c r="A48" s="82" t="s">
        <v>126</v>
      </c>
      <c r="B48" s="82" t="s">
        <v>181</v>
      </c>
      <c r="C48" s="82" t="s">
        <v>450</v>
      </c>
      <c r="D48" s="82" t="s">
        <v>151</v>
      </c>
      <c r="E48" s="82" t="s">
        <v>149</v>
      </c>
      <c r="F48" s="82" t="s">
        <v>448</v>
      </c>
      <c r="G48" s="89" t="s">
        <v>70</v>
      </c>
      <c r="H48" s="172">
        <v>110.01416</v>
      </c>
    </row>
    <row r="49" spans="1:8" s="41" customFormat="1" ht="22.5">
      <c r="A49" s="82" t="s">
        <v>126</v>
      </c>
      <c r="B49" s="82" t="s">
        <v>181</v>
      </c>
      <c r="C49" s="82" t="s">
        <v>451</v>
      </c>
      <c r="D49" s="82" t="s">
        <v>164</v>
      </c>
      <c r="E49" s="82" t="s">
        <v>149</v>
      </c>
      <c r="F49" s="82" t="s">
        <v>448</v>
      </c>
      <c r="G49" s="89" t="s">
        <v>376</v>
      </c>
      <c r="H49" s="172">
        <v>8.0147</v>
      </c>
    </row>
    <row r="50" spans="1:8" s="41" customFormat="1" ht="45">
      <c r="A50" s="82" t="s">
        <v>126</v>
      </c>
      <c r="B50" s="82" t="s">
        <v>181</v>
      </c>
      <c r="C50" s="82" t="s">
        <v>452</v>
      </c>
      <c r="D50" s="82" t="s">
        <v>151</v>
      </c>
      <c r="E50" s="82" t="s">
        <v>149</v>
      </c>
      <c r="F50" s="82" t="s">
        <v>448</v>
      </c>
      <c r="G50" s="89" t="s">
        <v>377</v>
      </c>
      <c r="H50" s="172">
        <v>20</v>
      </c>
    </row>
    <row r="51" spans="1:8" s="41" customFormat="1" ht="22.5">
      <c r="A51" s="82" t="s">
        <v>126</v>
      </c>
      <c r="B51" s="82" t="s">
        <v>181</v>
      </c>
      <c r="C51" s="82" t="s">
        <v>453</v>
      </c>
      <c r="D51" s="82" t="s">
        <v>164</v>
      </c>
      <c r="E51" s="82" t="s">
        <v>149</v>
      </c>
      <c r="F51" s="82" t="s">
        <v>448</v>
      </c>
      <c r="G51" s="89" t="s">
        <v>65</v>
      </c>
      <c r="H51" s="172">
        <v>922.98864</v>
      </c>
    </row>
    <row r="52" spans="1:8" ht="12.75">
      <c r="A52" s="78" t="s">
        <v>183</v>
      </c>
      <c r="B52" s="78" t="s">
        <v>147</v>
      </c>
      <c r="C52" s="78" t="s">
        <v>148</v>
      </c>
      <c r="D52" s="78" t="s">
        <v>147</v>
      </c>
      <c r="E52" s="78" t="s">
        <v>149</v>
      </c>
      <c r="F52" s="78" t="s">
        <v>150</v>
      </c>
      <c r="G52" s="79" t="s">
        <v>445</v>
      </c>
      <c r="H52" s="80">
        <f>H53</f>
        <v>1036824.04507</v>
      </c>
    </row>
    <row r="53" spans="1:8" ht="24">
      <c r="A53" s="82" t="s">
        <v>183</v>
      </c>
      <c r="B53" s="82" t="s">
        <v>184</v>
      </c>
      <c r="C53" s="82" t="s">
        <v>148</v>
      </c>
      <c r="D53" s="82" t="s">
        <v>147</v>
      </c>
      <c r="E53" s="82" t="s">
        <v>149</v>
      </c>
      <c r="F53" s="82" t="s">
        <v>150</v>
      </c>
      <c r="G53" s="93" t="s">
        <v>185</v>
      </c>
      <c r="H53" s="94">
        <f>H54+H57+H61+H84</f>
        <v>1036824.04507</v>
      </c>
    </row>
    <row r="54" spans="1:11" ht="12.75">
      <c r="A54" s="78" t="s">
        <v>183</v>
      </c>
      <c r="B54" s="78" t="s">
        <v>184</v>
      </c>
      <c r="C54" s="78" t="s">
        <v>347</v>
      </c>
      <c r="D54" s="78" t="s">
        <v>147</v>
      </c>
      <c r="E54" s="78" t="s">
        <v>149</v>
      </c>
      <c r="F54" s="78" t="s">
        <v>786</v>
      </c>
      <c r="G54" s="93" t="s">
        <v>346</v>
      </c>
      <c r="H54" s="95">
        <f>H55+H56</f>
        <v>402455.4</v>
      </c>
      <c r="I54" s="96"/>
      <c r="J54" s="119"/>
      <c r="K54" s="117"/>
    </row>
    <row r="55" spans="1:11" ht="22.5" customHeight="1">
      <c r="A55" s="82" t="s">
        <v>183</v>
      </c>
      <c r="B55" s="82" t="s">
        <v>184</v>
      </c>
      <c r="C55" s="82" t="s">
        <v>348</v>
      </c>
      <c r="D55" s="82" t="s">
        <v>164</v>
      </c>
      <c r="E55" s="82" t="s">
        <v>149</v>
      </c>
      <c r="F55" s="82" t="s">
        <v>786</v>
      </c>
      <c r="G55" s="89" t="s">
        <v>186</v>
      </c>
      <c r="H55" s="97">
        <v>358600</v>
      </c>
      <c r="J55" s="120"/>
      <c r="K55" s="116"/>
    </row>
    <row r="56" spans="1:11" ht="22.5">
      <c r="A56" s="82" t="s">
        <v>183</v>
      </c>
      <c r="B56" s="82" t="s">
        <v>184</v>
      </c>
      <c r="C56" s="82" t="s">
        <v>349</v>
      </c>
      <c r="D56" s="82" t="s">
        <v>164</v>
      </c>
      <c r="E56" s="82" t="s">
        <v>149</v>
      </c>
      <c r="F56" s="82" t="s">
        <v>786</v>
      </c>
      <c r="G56" s="89" t="s">
        <v>46</v>
      </c>
      <c r="H56" s="97">
        <v>43855.4</v>
      </c>
      <c r="I56" s="122"/>
      <c r="J56" s="355">
        <v>38826.4</v>
      </c>
      <c r="K56" s="116">
        <f>H56-J56</f>
        <v>5029</v>
      </c>
    </row>
    <row r="57" spans="1:11" ht="24">
      <c r="A57" s="78" t="s">
        <v>183</v>
      </c>
      <c r="B57" s="78" t="s">
        <v>184</v>
      </c>
      <c r="C57" s="78" t="s">
        <v>350</v>
      </c>
      <c r="D57" s="78" t="s">
        <v>147</v>
      </c>
      <c r="E57" s="78" t="s">
        <v>149</v>
      </c>
      <c r="F57" s="78" t="s">
        <v>786</v>
      </c>
      <c r="G57" s="87" t="s">
        <v>351</v>
      </c>
      <c r="H57" s="95">
        <f>H59+H60+H58</f>
        <v>184325.35536</v>
      </c>
      <c r="I57" s="96"/>
      <c r="J57" s="119"/>
      <c r="K57" s="117"/>
    </row>
    <row r="58" spans="1:11" ht="33.75">
      <c r="A58" s="82" t="s">
        <v>183</v>
      </c>
      <c r="B58" s="82" t="s">
        <v>184</v>
      </c>
      <c r="C58" s="82" t="s">
        <v>917</v>
      </c>
      <c r="D58" s="82" t="s">
        <v>164</v>
      </c>
      <c r="E58" s="82" t="s">
        <v>149</v>
      </c>
      <c r="F58" s="82" t="s">
        <v>786</v>
      </c>
      <c r="G58" s="89" t="s">
        <v>918</v>
      </c>
      <c r="H58" s="356">
        <v>1117.0606</v>
      </c>
      <c r="I58" s="96"/>
      <c r="J58" s="119"/>
      <c r="K58" s="117"/>
    </row>
    <row r="59" spans="1:11" ht="33.75">
      <c r="A59" s="82" t="s">
        <v>183</v>
      </c>
      <c r="B59" s="82" t="s">
        <v>184</v>
      </c>
      <c r="C59" s="82" t="s">
        <v>785</v>
      </c>
      <c r="D59" s="82" t="s">
        <v>164</v>
      </c>
      <c r="E59" s="82" t="s">
        <v>149</v>
      </c>
      <c r="F59" s="82" t="s">
        <v>786</v>
      </c>
      <c r="G59" s="89" t="s">
        <v>787</v>
      </c>
      <c r="H59" s="97">
        <v>1127.76</v>
      </c>
      <c r="I59" s="96"/>
      <c r="J59" s="119"/>
      <c r="K59" s="117"/>
    </row>
    <row r="60" spans="1:11" ht="49.5" customHeight="1">
      <c r="A60" s="82" t="s">
        <v>183</v>
      </c>
      <c r="B60" s="82" t="s">
        <v>184</v>
      </c>
      <c r="C60" s="82" t="s">
        <v>352</v>
      </c>
      <c r="D60" s="82" t="s">
        <v>164</v>
      </c>
      <c r="E60" s="82" t="s">
        <v>149</v>
      </c>
      <c r="F60" s="82" t="s">
        <v>786</v>
      </c>
      <c r="G60" s="89" t="s">
        <v>187</v>
      </c>
      <c r="H60" s="356">
        <v>182080.53476</v>
      </c>
      <c r="I60" s="112"/>
      <c r="J60" s="120"/>
      <c r="K60" s="116"/>
    </row>
    <row r="61" spans="1:11" ht="12.75">
      <c r="A61" s="98" t="s">
        <v>183</v>
      </c>
      <c r="B61" s="98" t="s">
        <v>184</v>
      </c>
      <c r="C61" s="98" t="s">
        <v>354</v>
      </c>
      <c r="D61" s="98" t="s">
        <v>164</v>
      </c>
      <c r="E61" s="98" t="s">
        <v>149</v>
      </c>
      <c r="F61" s="98" t="s">
        <v>786</v>
      </c>
      <c r="G61" s="87" t="s">
        <v>188</v>
      </c>
      <c r="H61" s="99">
        <f>H62+H66</f>
        <v>427601.1</v>
      </c>
      <c r="I61" s="96"/>
      <c r="J61" s="119"/>
      <c r="K61" s="116"/>
    </row>
    <row r="62" spans="1:11" ht="12.75">
      <c r="A62" s="100"/>
      <c r="B62" s="100"/>
      <c r="C62" s="100"/>
      <c r="D62" s="100"/>
      <c r="E62" s="100"/>
      <c r="F62" s="100"/>
      <c r="G62" s="101" t="s">
        <v>189</v>
      </c>
      <c r="H62" s="84">
        <f>H63+H64+H65</f>
        <v>3522.6</v>
      </c>
      <c r="J62" s="119"/>
      <c r="K62" s="121"/>
    </row>
    <row r="63" spans="1:11" ht="22.5">
      <c r="A63" s="82" t="s">
        <v>183</v>
      </c>
      <c r="B63" s="82" t="s">
        <v>184</v>
      </c>
      <c r="C63" s="82" t="s">
        <v>356</v>
      </c>
      <c r="D63" s="82" t="s">
        <v>164</v>
      </c>
      <c r="E63" s="82" t="s">
        <v>149</v>
      </c>
      <c r="F63" s="82" t="s">
        <v>786</v>
      </c>
      <c r="G63" s="89" t="s">
        <v>49</v>
      </c>
      <c r="H63" s="102">
        <v>1551.9</v>
      </c>
      <c r="J63" s="120"/>
      <c r="K63" s="118"/>
    </row>
    <row r="64" spans="1:11" ht="33.75">
      <c r="A64" s="82" t="s">
        <v>183</v>
      </c>
      <c r="B64" s="82" t="s">
        <v>184</v>
      </c>
      <c r="C64" s="82" t="s">
        <v>357</v>
      </c>
      <c r="D64" s="82" t="s">
        <v>164</v>
      </c>
      <c r="E64" s="82" t="s">
        <v>149</v>
      </c>
      <c r="F64" s="82" t="s">
        <v>786</v>
      </c>
      <c r="G64" s="89" t="s">
        <v>121</v>
      </c>
      <c r="H64" s="102">
        <v>175.7</v>
      </c>
      <c r="J64" s="120"/>
      <c r="K64" s="118"/>
    </row>
    <row r="65" spans="1:11" ht="22.5">
      <c r="A65" s="82" t="s">
        <v>183</v>
      </c>
      <c r="B65" s="82" t="s">
        <v>184</v>
      </c>
      <c r="C65" s="82" t="s">
        <v>355</v>
      </c>
      <c r="D65" s="82" t="s">
        <v>164</v>
      </c>
      <c r="E65" s="82" t="s">
        <v>149</v>
      </c>
      <c r="F65" s="82" t="s">
        <v>786</v>
      </c>
      <c r="G65" s="89" t="s">
        <v>48</v>
      </c>
      <c r="H65" s="102">
        <v>1795</v>
      </c>
      <c r="J65" s="120"/>
      <c r="K65" s="118"/>
    </row>
    <row r="66" spans="1:11" ht="12.75">
      <c r="A66" s="100"/>
      <c r="B66" s="100"/>
      <c r="C66" s="100"/>
      <c r="D66" s="100"/>
      <c r="E66" s="100"/>
      <c r="F66" s="100"/>
      <c r="G66" s="101" t="s">
        <v>41</v>
      </c>
      <c r="H66" s="104">
        <f>SUM(H67:H83)</f>
        <v>424078.5</v>
      </c>
      <c r="J66" s="119"/>
      <c r="K66" s="118"/>
    </row>
    <row r="67" spans="1:11" ht="45">
      <c r="A67" s="82" t="s">
        <v>183</v>
      </c>
      <c r="B67" s="82" t="s">
        <v>184</v>
      </c>
      <c r="C67" s="82" t="s">
        <v>781</v>
      </c>
      <c r="D67" s="82" t="s">
        <v>164</v>
      </c>
      <c r="E67" s="82" t="s">
        <v>149</v>
      </c>
      <c r="F67" s="82" t="s">
        <v>786</v>
      </c>
      <c r="G67" s="89" t="s">
        <v>359</v>
      </c>
      <c r="H67" s="97">
        <v>1914</v>
      </c>
      <c r="J67" s="119"/>
      <c r="K67" s="118"/>
    </row>
    <row r="68" spans="1:11" ht="27.75" customHeight="1">
      <c r="A68" s="82" t="s">
        <v>183</v>
      </c>
      <c r="B68" s="82" t="s">
        <v>184</v>
      </c>
      <c r="C68" s="82" t="s">
        <v>630</v>
      </c>
      <c r="D68" s="82" t="s">
        <v>164</v>
      </c>
      <c r="E68" s="82" t="s">
        <v>149</v>
      </c>
      <c r="F68" s="82" t="s">
        <v>786</v>
      </c>
      <c r="G68" s="89" t="s">
        <v>631</v>
      </c>
      <c r="H68" s="102">
        <v>6807</v>
      </c>
      <c r="I68" s="105"/>
      <c r="J68" s="120"/>
      <c r="K68" s="118"/>
    </row>
    <row r="69" spans="1:11" ht="69.75" customHeight="1">
      <c r="A69" s="100" t="s">
        <v>183</v>
      </c>
      <c r="B69" s="100" t="s">
        <v>184</v>
      </c>
      <c r="C69" s="82" t="s">
        <v>358</v>
      </c>
      <c r="D69" s="100" t="s">
        <v>164</v>
      </c>
      <c r="E69" s="100" t="s">
        <v>149</v>
      </c>
      <c r="F69" s="82" t="s">
        <v>786</v>
      </c>
      <c r="G69" s="89" t="s">
        <v>360</v>
      </c>
      <c r="H69" s="97">
        <v>268788</v>
      </c>
      <c r="J69" s="120"/>
      <c r="K69" s="116"/>
    </row>
    <row r="70" spans="1:11" ht="45">
      <c r="A70" s="100" t="s">
        <v>183</v>
      </c>
      <c r="B70" s="100" t="s">
        <v>184</v>
      </c>
      <c r="C70" s="82" t="s">
        <v>358</v>
      </c>
      <c r="D70" s="100" t="s">
        <v>164</v>
      </c>
      <c r="E70" s="100" t="s">
        <v>149</v>
      </c>
      <c r="F70" s="82" t="s">
        <v>786</v>
      </c>
      <c r="G70" s="89" t="s">
        <v>361</v>
      </c>
      <c r="H70" s="97">
        <v>153.4</v>
      </c>
      <c r="J70" s="120"/>
      <c r="K70" s="116"/>
    </row>
    <row r="71" spans="1:11" ht="34.5" customHeight="1">
      <c r="A71" s="100" t="s">
        <v>183</v>
      </c>
      <c r="B71" s="100" t="s">
        <v>184</v>
      </c>
      <c r="C71" s="82" t="s">
        <v>358</v>
      </c>
      <c r="D71" s="100" t="s">
        <v>164</v>
      </c>
      <c r="E71" s="100" t="s">
        <v>149</v>
      </c>
      <c r="F71" s="82" t="s">
        <v>786</v>
      </c>
      <c r="G71" s="89" t="s">
        <v>190</v>
      </c>
      <c r="H71" s="97">
        <v>3202</v>
      </c>
      <c r="J71" s="120"/>
      <c r="K71" s="116"/>
    </row>
    <row r="72" spans="1:11" ht="48" customHeight="1">
      <c r="A72" s="82" t="s">
        <v>183</v>
      </c>
      <c r="B72" s="82" t="s">
        <v>184</v>
      </c>
      <c r="C72" s="82" t="s">
        <v>358</v>
      </c>
      <c r="D72" s="82" t="s">
        <v>164</v>
      </c>
      <c r="E72" s="82" t="s">
        <v>149</v>
      </c>
      <c r="F72" s="82" t="s">
        <v>786</v>
      </c>
      <c r="G72" s="89" t="s">
        <v>788</v>
      </c>
      <c r="H72" s="97">
        <v>2959</v>
      </c>
      <c r="J72" s="120"/>
      <c r="K72" s="116"/>
    </row>
    <row r="73" spans="1:11" ht="48" customHeight="1">
      <c r="A73" s="82" t="s">
        <v>183</v>
      </c>
      <c r="B73" s="82" t="s">
        <v>184</v>
      </c>
      <c r="C73" s="82" t="s">
        <v>358</v>
      </c>
      <c r="D73" s="82" t="s">
        <v>164</v>
      </c>
      <c r="E73" s="82" t="s">
        <v>149</v>
      </c>
      <c r="F73" s="82" t="s">
        <v>786</v>
      </c>
      <c r="G73" s="89" t="s">
        <v>789</v>
      </c>
      <c r="H73" s="97">
        <v>497</v>
      </c>
      <c r="J73" s="120"/>
      <c r="K73" s="116"/>
    </row>
    <row r="74" spans="1:11" ht="33.75">
      <c r="A74" s="82" t="s">
        <v>183</v>
      </c>
      <c r="B74" s="82" t="s">
        <v>184</v>
      </c>
      <c r="C74" s="82" t="s">
        <v>358</v>
      </c>
      <c r="D74" s="82" t="s">
        <v>164</v>
      </c>
      <c r="E74" s="82" t="s">
        <v>149</v>
      </c>
      <c r="F74" s="82" t="s">
        <v>786</v>
      </c>
      <c r="G74" s="89" t="s">
        <v>792</v>
      </c>
      <c r="H74" s="97">
        <v>3651</v>
      </c>
      <c r="J74" s="120"/>
      <c r="K74" s="116"/>
    </row>
    <row r="75" spans="1:11" ht="51.75" customHeight="1">
      <c r="A75" s="82" t="s">
        <v>183</v>
      </c>
      <c r="B75" s="82" t="s">
        <v>184</v>
      </c>
      <c r="C75" s="82" t="s">
        <v>358</v>
      </c>
      <c r="D75" s="82" t="s">
        <v>164</v>
      </c>
      <c r="E75" s="82" t="s">
        <v>149</v>
      </c>
      <c r="F75" s="82" t="s">
        <v>786</v>
      </c>
      <c r="G75" s="103" t="s">
        <v>192</v>
      </c>
      <c r="H75" s="97">
        <v>24059</v>
      </c>
      <c r="J75" s="120"/>
      <c r="K75" s="116"/>
    </row>
    <row r="76" spans="1:11" ht="56.25">
      <c r="A76" s="82" t="s">
        <v>183</v>
      </c>
      <c r="B76" s="82" t="s">
        <v>184</v>
      </c>
      <c r="C76" s="82" t="s">
        <v>358</v>
      </c>
      <c r="D76" s="82" t="s">
        <v>164</v>
      </c>
      <c r="E76" s="82" t="s">
        <v>149</v>
      </c>
      <c r="F76" s="82" t="s">
        <v>786</v>
      </c>
      <c r="G76" s="89" t="s">
        <v>193</v>
      </c>
      <c r="H76" s="97">
        <v>62195</v>
      </c>
      <c r="J76" s="120"/>
      <c r="K76" s="116"/>
    </row>
    <row r="77" spans="1:11" ht="45">
      <c r="A77" s="82" t="s">
        <v>183</v>
      </c>
      <c r="B77" s="82" t="s">
        <v>184</v>
      </c>
      <c r="C77" s="82" t="s">
        <v>358</v>
      </c>
      <c r="D77" s="82" t="s">
        <v>164</v>
      </c>
      <c r="E77" s="82" t="s">
        <v>149</v>
      </c>
      <c r="F77" s="82" t="s">
        <v>786</v>
      </c>
      <c r="G77" s="89" t="s">
        <v>632</v>
      </c>
      <c r="H77" s="97">
        <v>1159</v>
      </c>
      <c r="J77" s="120"/>
      <c r="K77" s="116"/>
    </row>
    <row r="78" spans="1:11" ht="27" customHeight="1">
      <c r="A78" s="82" t="s">
        <v>183</v>
      </c>
      <c r="B78" s="82" t="s">
        <v>184</v>
      </c>
      <c r="C78" s="82" t="s">
        <v>358</v>
      </c>
      <c r="D78" s="82" t="s">
        <v>164</v>
      </c>
      <c r="E78" s="82" t="s">
        <v>149</v>
      </c>
      <c r="F78" s="82" t="s">
        <v>786</v>
      </c>
      <c r="G78" s="89" t="s">
        <v>633</v>
      </c>
      <c r="H78" s="97">
        <v>994</v>
      </c>
      <c r="J78" s="120"/>
      <c r="K78" s="116"/>
    </row>
    <row r="79" spans="1:11" ht="32.25" customHeight="1">
      <c r="A79" s="82" t="s">
        <v>183</v>
      </c>
      <c r="B79" s="82" t="s">
        <v>184</v>
      </c>
      <c r="C79" s="82" t="s">
        <v>358</v>
      </c>
      <c r="D79" s="82" t="s">
        <v>164</v>
      </c>
      <c r="E79" s="82" t="s">
        <v>149</v>
      </c>
      <c r="F79" s="82" t="s">
        <v>786</v>
      </c>
      <c r="G79" s="89" t="s">
        <v>790</v>
      </c>
      <c r="H79" s="97">
        <v>150</v>
      </c>
      <c r="J79" s="120"/>
      <c r="K79" s="116"/>
    </row>
    <row r="80" spans="1:11" ht="33.75" customHeight="1">
      <c r="A80" s="82" t="s">
        <v>183</v>
      </c>
      <c r="B80" s="82" t="s">
        <v>184</v>
      </c>
      <c r="C80" s="82" t="s">
        <v>362</v>
      </c>
      <c r="D80" s="82" t="s">
        <v>164</v>
      </c>
      <c r="E80" s="82" t="s">
        <v>149</v>
      </c>
      <c r="F80" s="82" t="s">
        <v>786</v>
      </c>
      <c r="G80" s="89" t="s">
        <v>51</v>
      </c>
      <c r="H80" s="97">
        <v>38883</v>
      </c>
      <c r="J80" s="120"/>
      <c r="K80" s="116"/>
    </row>
    <row r="81" spans="1:11" ht="57" customHeight="1">
      <c r="A81" s="82" t="s">
        <v>183</v>
      </c>
      <c r="B81" s="82" t="s">
        <v>184</v>
      </c>
      <c r="C81" s="82" t="s">
        <v>363</v>
      </c>
      <c r="D81" s="82" t="s">
        <v>164</v>
      </c>
      <c r="E81" s="82" t="s">
        <v>149</v>
      </c>
      <c r="F81" s="82" t="s">
        <v>786</v>
      </c>
      <c r="G81" s="89" t="s">
        <v>791</v>
      </c>
      <c r="H81" s="97">
        <v>6648</v>
      </c>
      <c r="J81" s="120"/>
      <c r="K81" s="116"/>
    </row>
    <row r="82" spans="1:11" ht="37.5" customHeight="1">
      <c r="A82" s="82" t="s">
        <v>183</v>
      </c>
      <c r="B82" s="82" t="s">
        <v>184</v>
      </c>
      <c r="C82" s="82" t="s">
        <v>364</v>
      </c>
      <c r="D82" s="82" t="s">
        <v>164</v>
      </c>
      <c r="E82" s="82" t="s">
        <v>149</v>
      </c>
      <c r="F82" s="82" t="s">
        <v>786</v>
      </c>
      <c r="G82" s="103" t="s">
        <v>793</v>
      </c>
      <c r="H82" s="97">
        <v>1962.7</v>
      </c>
      <c r="J82" s="120"/>
      <c r="K82" s="116"/>
    </row>
    <row r="83" spans="1:11" ht="27.75" customHeight="1">
      <c r="A83" s="82" t="s">
        <v>183</v>
      </c>
      <c r="B83" s="82" t="s">
        <v>184</v>
      </c>
      <c r="C83" s="82" t="s">
        <v>355</v>
      </c>
      <c r="D83" s="82" t="s">
        <v>164</v>
      </c>
      <c r="E83" s="82" t="s">
        <v>149</v>
      </c>
      <c r="F83" s="82" t="s">
        <v>786</v>
      </c>
      <c r="G83" s="89" t="s">
        <v>295</v>
      </c>
      <c r="H83" s="102">
        <v>56.4</v>
      </c>
      <c r="I83" s="105"/>
      <c r="J83" s="120"/>
      <c r="K83" s="118"/>
    </row>
    <row r="84" spans="1:11" s="88" customFormat="1" ht="12.75">
      <c r="A84" s="78" t="s">
        <v>183</v>
      </c>
      <c r="B84" s="78" t="s">
        <v>184</v>
      </c>
      <c r="C84" s="78" t="s">
        <v>365</v>
      </c>
      <c r="D84" s="78" t="s">
        <v>147</v>
      </c>
      <c r="E84" s="78" t="s">
        <v>149</v>
      </c>
      <c r="F84" s="78" t="s">
        <v>786</v>
      </c>
      <c r="G84" s="87" t="s">
        <v>194</v>
      </c>
      <c r="H84" s="99">
        <f>H85</f>
        <v>22442.18971</v>
      </c>
      <c r="I84" s="107"/>
      <c r="J84" s="119"/>
      <c r="K84" s="116"/>
    </row>
    <row r="85" spans="1:11" ht="49.5" customHeight="1">
      <c r="A85" s="82" t="s">
        <v>183</v>
      </c>
      <c r="B85" s="82" t="s">
        <v>184</v>
      </c>
      <c r="C85" s="82" t="s">
        <v>366</v>
      </c>
      <c r="D85" s="82" t="s">
        <v>164</v>
      </c>
      <c r="E85" s="82" t="s">
        <v>149</v>
      </c>
      <c r="F85" s="82" t="s">
        <v>786</v>
      </c>
      <c r="G85" s="89" t="s">
        <v>0</v>
      </c>
      <c r="H85" s="97">
        <v>22442.18971</v>
      </c>
      <c r="J85" s="120"/>
      <c r="K85" s="116"/>
    </row>
    <row r="86" spans="1:11" ht="16.5" customHeight="1">
      <c r="A86" s="379"/>
      <c r="B86" s="379"/>
      <c r="C86" s="379"/>
      <c r="D86" s="379"/>
      <c r="E86" s="379"/>
      <c r="F86" s="379"/>
      <c r="G86" s="108" t="s">
        <v>195</v>
      </c>
      <c r="H86" s="84">
        <f>H15+H52</f>
        <v>1243124.01538</v>
      </c>
      <c r="I86" s="96"/>
      <c r="K86" s="96"/>
    </row>
    <row r="87" ht="12.75">
      <c r="H87" s="110"/>
    </row>
    <row r="88" spans="8:9" ht="12.75">
      <c r="H88" s="347"/>
      <c r="I88" s="96"/>
    </row>
    <row r="89" ht="12.75">
      <c r="H89" s="81"/>
    </row>
  </sheetData>
  <sheetProtection/>
  <mergeCells count="7">
    <mergeCell ref="G5:H5"/>
    <mergeCell ref="A86:F86"/>
    <mergeCell ref="G4:H4"/>
    <mergeCell ref="F7:H7"/>
    <mergeCell ref="A8:H10"/>
    <mergeCell ref="A13:F13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Footer>&amp;C&amp;P из &amp;N</oddFoot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89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2.75390625" style="69" customWidth="1"/>
    <col min="2" max="2" width="3.875" style="69" customWidth="1"/>
    <col min="3" max="3" width="4.375" style="69" customWidth="1"/>
    <col min="4" max="4" width="3.625" style="69" customWidth="1"/>
    <col min="5" max="5" width="4.375" style="69" customWidth="1"/>
    <col min="6" max="6" width="4.125" style="69" bestFit="1" customWidth="1"/>
    <col min="7" max="7" width="59.125" style="109" customWidth="1"/>
    <col min="8" max="9" width="18.625" style="71" customWidth="1"/>
    <col min="10" max="10" width="13.625" style="71" customWidth="1"/>
    <col min="11" max="11" width="13.125" style="71" customWidth="1"/>
    <col min="12" max="12" width="12.125" style="71" bestFit="1" customWidth="1"/>
    <col min="13" max="16384" width="9.125" style="71" customWidth="1"/>
  </cols>
  <sheetData>
    <row r="1" spans="6:9" ht="13.5" customHeight="1">
      <c r="F1" s="2"/>
      <c r="G1" s="2"/>
      <c r="H1" s="2"/>
      <c r="I1" s="2" t="s">
        <v>442</v>
      </c>
    </row>
    <row r="2" spans="6:9" ht="13.5" customHeight="1">
      <c r="F2" s="2"/>
      <c r="G2" s="2"/>
      <c r="H2" s="2"/>
      <c r="I2" s="2" t="s">
        <v>8</v>
      </c>
    </row>
    <row r="3" spans="6:9" ht="13.5" customHeight="1">
      <c r="F3" s="2"/>
      <c r="G3" s="2"/>
      <c r="H3" s="2"/>
      <c r="I3" s="2" t="s">
        <v>9</v>
      </c>
    </row>
    <row r="4" spans="6:9" ht="18" customHeight="1">
      <c r="F4" s="35"/>
      <c r="G4" s="377" t="s">
        <v>782</v>
      </c>
      <c r="H4" s="380"/>
      <c r="I4" s="388"/>
    </row>
    <row r="5" spans="6:9" ht="18" customHeight="1">
      <c r="F5" s="35"/>
      <c r="G5" s="377" t="s">
        <v>783</v>
      </c>
      <c r="H5" s="378"/>
      <c r="I5" s="388"/>
    </row>
    <row r="6" spans="6:9" ht="14.25" customHeight="1">
      <c r="F6" s="2"/>
      <c r="G6" s="2"/>
      <c r="H6" s="2"/>
      <c r="I6" s="2" t="s">
        <v>1008</v>
      </c>
    </row>
    <row r="7" spans="6:8" ht="15" customHeight="1">
      <c r="F7" s="381"/>
      <c r="G7" s="381"/>
      <c r="H7" s="381"/>
    </row>
    <row r="8" spans="1:9" ht="9" customHeight="1">
      <c r="A8" s="382" t="s">
        <v>831</v>
      </c>
      <c r="B8" s="383"/>
      <c r="C8" s="383"/>
      <c r="D8" s="383"/>
      <c r="E8" s="383"/>
      <c r="F8" s="383"/>
      <c r="G8" s="383"/>
      <c r="H8" s="383"/>
      <c r="I8" s="388"/>
    </row>
    <row r="9" spans="1:9" ht="16.5" customHeight="1">
      <c r="A9" s="383"/>
      <c r="B9" s="383"/>
      <c r="C9" s="383"/>
      <c r="D9" s="383"/>
      <c r="E9" s="383"/>
      <c r="F9" s="383"/>
      <c r="G9" s="383"/>
      <c r="H9" s="383"/>
      <c r="I9" s="388"/>
    </row>
    <row r="10" spans="1:9" ht="12.75" customHeight="1" hidden="1">
      <c r="A10" s="383"/>
      <c r="B10" s="383"/>
      <c r="C10" s="383"/>
      <c r="D10" s="383"/>
      <c r="E10" s="383"/>
      <c r="F10" s="383"/>
      <c r="G10" s="383"/>
      <c r="H10" s="383"/>
      <c r="I10" s="388"/>
    </row>
    <row r="11" spans="1:9" ht="12.75" customHeight="1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5.75">
      <c r="A12" s="73"/>
      <c r="B12" s="73"/>
      <c r="C12" s="73"/>
      <c r="D12" s="73"/>
      <c r="E12" s="73"/>
      <c r="F12" s="73"/>
      <c r="G12" s="74"/>
      <c r="H12" s="5"/>
      <c r="I12" s="5" t="s">
        <v>110</v>
      </c>
    </row>
    <row r="13" spans="1:9" ht="37.5" customHeight="1">
      <c r="A13" s="384" t="s">
        <v>37</v>
      </c>
      <c r="B13" s="385"/>
      <c r="C13" s="385"/>
      <c r="D13" s="385"/>
      <c r="E13" s="385"/>
      <c r="F13" s="385"/>
      <c r="G13" s="75" t="s">
        <v>108</v>
      </c>
      <c r="H13" s="76" t="s">
        <v>658</v>
      </c>
      <c r="I13" s="76" t="s">
        <v>832</v>
      </c>
    </row>
    <row r="14" spans="1:9" ht="12.75">
      <c r="A14" s="386" t="s">
        <v>126</v>
      </c>
      <c r="B14" s="387"/>
      <c r="C14" s="387"/>
      <c r="D14" s="387"/>
      <c r="E14" s="387"/>
      <c r="F14" s="387"/>
      <c r="G14" s="75">
        <v>2</v>
      </c>
      <c r="H14" s="77">
        <v>3</v>
      </c>
      <c r="I14" s="77">
        <v>4</v>
      </c>
    </row>
    <row r="15" spans="1:9" ht="12.75">
      <c r="A15" s="78" t="s">
        <v>126</v>
      </c>
      <c r="B15" s="78" t="s">
        <v>147</v>
      </c>
      <c r="C15" s="78" t="s">
        <v>148</v>
      </c>
      <c r="D15" s="78" t="s">
        <v>147</v>
      </c>
      <c r="E15" s="78" t="s">
        <v>149</v>
      </c>
      <c r="F15" s="78" t="s">
        <v>150</v>
      </c>
      <c r="G15" s="79" t="s">
        <v>385</v>
      </c>
      <c r="H15" s="80">
        <f>H16+H19+H24+H28+H33+H35+H38+H42+H44</f>
        <v>212488.96942</v>
      </c>
      <c r="I15" s="80">
        <f>I16+I19+I24+I28+I33+I35+I38+I42+I44</f>
        <v>218863.63854</v>
      </c>
    </row>
    <row r="16" spans="1:10" ht="12.75">
      <c r="A16" s="82" t="s">
        <v>126</v>
      </c>
      <c r="B16" s="82" t="s">
        <v>151</v>
      </c>
      <c r="C16" s="82" t="s">
        <v>148</v>
      </c>
      <c r="D16" s="82" t="s">
        <v>147</v>
      </c>
      <c r="E16" s="82" t="s">
        <v>149</v>
      </c>
      <c r="F16" s="82" t="s">
        <v>150</v>
      </c>
      <c r="G16" s="83" t="s">
        <v>152</v>
      </c>
      <c r="H16" s="84">
        <f>H17+H18</f>
        <v>145606.38775</v>
      </c>
      <c r="I16" s="84">
        <f>I17+I18</f>
        <v>149974.57949</v>
      </c>
      <c r="J16" s="81"/>
    </row>
    <row r="17" spans="1:9" ht="12.75">
      <c r="A17" s="82" t="s">
        <v>126</v>
      </c>
      <c r="B17" s="82" t="s">
        <v>151</v>
      </c>
      <c r="C17" s="82" t="s">
        <v>153</v>
      </c>
      <c r="D17" s="82" t="s">
        <v>147</v>
      </c>
      <c r="E17" s="82" t="s">
        <v>149</v>
      </c>
      <c r="F17" s="82" t="s">
        <v>154</v>
      </c>
      <c r="G17" s="85" t="s">
        <v>155</v>
      </c>
      <c r="H17" s="86">
        <v>486.0364</v>
      </c>
      <c r="I17" s="86">
        <v>500.61749</v>
      </c>
    </row>
    <row r="18" spans="1:9" ht="12.75">
      <c r="A18" s="82" t="s">
        <v>126</v>
      </c>
      <c r="B18" s="82" t="s">
        <v>151</v>
      </c>
      <c r="C18" s="82" t="s">
        <v>156</v>
      </c>
      <c r="D18" s="82" t="s">
        <v>151</v>
      </c>
      <c r="E18" s="82" t="s">
        <v>149</v>
      </c>
      <c r="F18" s="82" t="s">
        <v>154</v>
      </c>
      <c r="G18" s="85" t="s">
        <v>157</v>
      </c>
      <c r="H18" s="316">
        <f>96746.9009+48373.45045</f>
        <v>145120.35135</v>
      </c>
      <c r="I18" s="316">
        <f>99649.308+49824.654</f>
        <v>149473.962</v>
      </c>
    </row>
    <row r="19" spans="1:9" s="88" customFormat="1" ht="24" customHeight="1">
      <c r="A19" s="78" t="s">
        <v>126</v>
      </c>
      <c r="B19" s="78" t="s">
        <v>158</v>
      </c>
      <c r="C19" s="78" t="s">
        <v>148</v>
      </c>
      <c r="D19" s="78" t="s">
        <v>147</v>
      </c>
      <c r="E19" s="78" t="s">
        <v>149</v>
      </c>
      <c r="F19" s="78" t="s">
        <v>150</v>
      </c>
      <c r="G19" s="87" t="s">
        <v>159</v>
      </c>
      <c r="H19" s="84">
        <f>H20+H21+H22+H23</f>
        <v>1086.5905</v>
      </c>
      <c r="I19" s="84">
        <f>I20+I21+I22+I23</f>
        <v>1086.5905</v>
      </c>
    </row>
    <row r="20" spans="1:9" ht="46.5" customHeight="1">
      <c r="A20" s="82" t="s">
        <v>126</v>
      </c>
      <c r="B20" s="82" t="s">
        <v>158</v>
      </c>
      <c r="C20" s="82" t="s">
        <v>160</v>
      </c>
      <c r="D20" s="82" t="s">
        <v>151</v>
      </c>
      <c r="E20" s="82" t="s">
        <v>149</v>
      </c>
      <c r="F20" s="82" t="s">
        <v>154</v>
      </c>
      <c r="G20" s="89" t="s">
        <v>340</v>
      </c>
      <c r="H20" s="316">
        <v>394.0261</v>
      </c>
      <c r="I20" s="316">
        <v>394.0261</v>
      </c>
    </row>
    <row r="21" spans="1:9" ht="56.25">
      <c r="A21" s="82" t="s">
        <v>126</v>
      </c>
      <c r="B21" s="82" t="s">
        <v>158</v>
      </c>
      <c r="C21" s="82" t="s">
        <v>161</v>
      </c>
      <c r="D21" s="82" t="s">
        <v>151</v>
      </c>
      <c r="E21" s="82" t="s">
        <v>149</v>
      </c>
      <c r="F21" s="82" t="s">
        <v>154</v>
      </c>
      <c r="G21" s="89" t="s">
        <v>341</v>
      </c>
      <c r="H21" s="316">
        <v>2.76078</v>
      </c>
      <c r="I21" s="316">
        <v>2.76078</v>
      </c>
    </row>
    <row r="22" spans="1:9" ht="45">
      <c r="A22" s="82" t="s">
        <v>126</v>
      </c>
      <c r="B22" s="82" t="s">
        <v>158</v>
      </c>
      <c r="C22" s="82" t="s">
        <v>162</v>
      </c>
      <c r="D22" s="82" t="s">
        <v>151</v>
      </c>
      <c r="E22" s="82" t="s">
        <v>149</v>
      </c>
      <c r="F22" s="82" t="s">
        <v>154</v>
      </c>
      <c r="G22" s="89" t="s">
        <v>342</v>
      </c>
      <c r="H22" s="316">
        <v>763.07358</v>
      </c>
      <c r="I22" s="316">
        <v>763.07358</v>
      </c>
    </row>
    <row r="23" spans="1:9" ht="45">
      <c r="A23" s="82" t="s">
        <v>126</v>
      </c>
      <c r="B23" s="82" t="s">
        <v>158</v>
      </c>
      <c r="C23" s="82" t="s">
        <v>163</v>
      </c>
      <c r="D23" s="82" t="s">
        <v>151</v>
      </c>
      <c r="E23" s="82" t="s">
        <v>149</v>
      </c>
      <c r="F23" s="82" t="s">
        <v>154</v>
      </c>
      <c r="G23" s="89" t="s">
        <v>343</v>
      </c>
      <c r="H23" s="316">
        <v>-73.26996</v>
      </c>
      <c r="I23" s="316">
        <v>-73.26996</v>
      </c>
    </row>
    <row r="24" spans="1:9" ht="12.75">
      <c r="A24" s="78" t="s">
        <v>126</v>
      </c>
      <c r="B24" s="78" t="s">
        <v>164</v>
      </c>
      <c r="C24" s="78" t="s">
        <v>148</v>
      </c>
      <c r="D24" s="78" t="s">
        <v>147</v>
      </c>
      <c r="E24" s="78" t="s">
        <v>149</v>
      </c>
      <c r="F24" s="78" t="s">
        <v>150</v>
      </c>
      <c r="G24" s="83" t="s">
        <v>165</v>
      </c>
      <c r="H24" s="84">
        <f>H25+H26+H27</f>
        <v>39390.58919</v>
      </c>
      <c r="I24" s="84">
        <f>I25+I26+I27</f>
        <v>41112.38826</v>
      </c>
    </row>
    <row r="25" spans="1:9" ht="22.5">
      <c r="A25" s="82" t="s">
        <v>126</v>
      </c>
      <c r="B25" s="82" t="s">
        <v>164</v>
      </c>
      <c r="C25" s="82" t="s">
        <v>153</v>
      </c>
      <c r="D25" s="82" t="s">
        <v>147</v>
      </c>
      <c r="E25" s="82" t="s">
        <v>149</v>
      </c>
      <c r="F25" s="82" t="s">
        <v>154</v>
      </c>
      <c r="G25" s="89" t="s">
        <v>166</v>
      </c>
      <c r="H25" s="316">
        <v>6696.4446</v>
      </c>
      <c r="I25" s="316">
        <v>6897.3379</v>
      </c>
    </row>
    <row r="26" spans="1:9" ht="12.75">
      <c r="A26" s="82" t="s">
        <v>126</v>
      </c>
      <c r="B26" s="82" t="s">
        <v>164</v>
      </c>
      <c r="C26" s="82" t="s">
        <v>156</v>
      </c>
      <c r="D26" s="82" t="s">
        <v>184</v>
      </c>
      <c r="E26" s="82" t="s">
        <v>149</v>
      </c>
      <c r="F26" s="82" t="s">
        <v>154</v>
      </c>
      <c r="G26" s="89" t="s">
        <v>167</v>
      </c>
      <c r="H26" s="316">
        <v>2462.0265</v>
      </c>
      <c r="I26" s="316">
        <v>2535.8873</v>
      </c>
    </row>
    <row r="27" spans="1:9" ht="12.75">
      <c r="A27" s="82" t="s">
        <v>126</v>
      </c>
      <c r="B27" s="82" t="s">
        <v>164</v>
      </c>
      <c r="C27" s="82" t="s">
        <v>168</v>
      </c>
      <c r="D27" s="82" t="s">
        <v>151</v>
      </c>
      <c r="E27" s="82" t="s">
        <v>149</v>
      </c>
      <c r="F27" s="82" t="s">
        <v>154</v>
      </c>
      <c r="G27" s="89" t="s">
        <v>169</v>
      </c>
      <c r="H27" s="316">
        <v>30232.11809</v>
      </c>
      <c r="I27" s="316">
        <v>31679.16306</v>
      </c>
    </row>
    <row r="28" spans="1:9" s="88" customFormat="1" ht="12.75">
      <c r="A28" s="78" t="s">
        <v>126</v>
      </c>
      <c r="B28" s="78" t="s">
        <v>170</v>
      </c>
      <c r="C28" s="78" t="s">
        <v>148</v>
      </c>
      <c r="D28" s="78" t="s">
        <v>147</v>
      </c>
      <c r="E28" s="78" t="s">
        <v>149</v>
      </c>
      <c r="F28" s="78" t="s">
        <v>150</v>
      </c>
      <c r="G28" s="87" t="s">
        <v>171</v>
      </c>
      <c r="H28" s="84">
        <f>H31+H29+H32+H30</f>
        <v>6224.00615</v>
      </c>
      <c r="I28" s="84">
        <f>I31+I29+I32+I30</f>
        <v>6410.72624</v>
      </c>
    </row>
    <row r="29" spans="1:9" s="88" customFormat="1" ht="33.75">
      <c r="A29" s="82" t="s">
        <v>126</v>
      </c>
      <c r="B29" s="82" t="s">
        <v>170</v>
      </c>
      <c r="C29" s="82" t="s">
        <v>289</v>
      </c>
      <c r="D29" s="82" t="s">
        <v>164</v>
      </c>
      <c r="E29" s="82" t="s">
        <v>149</v>
      </c>
      <c r="F29" s="82" t="s">
        <v>150</v>
      </c>
      <c r="G29" s="89" t="s">
        <v>290</v>
      </c>
      <c r="H29" s="316">
        <v>23.6591</v>
      </c>
      <c r="I29" s="316">
        <v>24.36887</v>
      </c>
    </row>
    <row r="30" spans="1:9" s="88" customFormat="1" ht="12.75">
      <c r="A30" s="82" t="s">
        <v>126</v>
      </c>
      <c r="B30" s="82" t="s">
        <v>170</v>
      </c>
      <c r="C30" s="82" t="s">
        <v>156</v>
      </c>
      <c r="D30" s="82" t="s">
        <v>184</v>
      </c>
      <c r="E30" s="82" t="s">
        <v>149</v>
      </c>
      <c r="F30" s="82" t="s">
        <v>150</v>
      </c>
      <c r="G30" s="89" t="s">
        <v>374</v>
      </c>
      <c r="H30" s="316">
        <v>5541.76055</v>
      </c>
      <c r="I30" s="316">
        <v>5708.01337</v>
      </c>
    </row>
    <row r="31" spans="1:9" ht="45">
      <c r="A31" s="82" t="s">
        <v>126</v>
      </c>
      <c r="B31" s="82" t="s">
        <v>170</v>
      </c>
      <c r="C31" s="82" t="s">
        <v>371</v>
      </c>
      <c r="D31" s="82" t="s">
        <v>164</v>
      </c>
      <c r="E31" s="82" t="s">
        <v>149</v>
      </c>
      <c r="F31" s="82" t="s">
        <v>150</v>
      </c>
      <c r="G31" s="89" t="s">
        <v>172</v>
      </c>
      <c r="H31" s="316">
        <v>658.217</v>
      </c>
      <c r="I31" s="316">
        <v>677.963</v>
      </c>
    </row>
    <row r="32" spans="1:9" ht="22.5">
      <c r="A32" s="82" t="s">
        <v>126</v>
      </c>
      <c r="B32" s="82" t="s">
        <v>170</v>
      </c>
      <c r="C32" s="82" t="s">
        <v>291</v>
      </c>
      <c r="D32" s="82" t="s">
        <v>164</v>
      </c>
      <c r="E32" s="82" t="s">
        <v>149</v>
      </c>
      <c r="F32" s="82" t="s">
        <v>150</v>
      </c>
      <c r="G32" s="89" t="s">
        <v>292</v>
      </c>
      <c r="H32" s="316">
        <v>0.3695</v>
      </c>
      <c r="I32" s="316">
        <v>0.381</v>
      </c>
    </row>
    <row r="33" spans="1:9" ht="12.75">
      <c r="A33" s="78" t="s">
        <v>126</v>
      </c>
      <c r="B33" s="78" t="s">
        <v>173</v>
      </c>
      <c r="C33" s="78" t="s">
        <v>148</v>
      </c>
      <c r="D33" s="78" t="s">
        <v>147</v>
      </c>
      <c r="E33" s="78" t="s">
        <v>149</v>
      </c>
      <c r="F33" s="78" t="s">
        <v>150</v>
      </c>
      <c r="G33" s="83" t="s">
        <v>174</v>
      </c>
      <c r="H33" s="90">
        <f>H34</f>
        <v>341.486</v>
      </c>
      <c r="I33" s="90">
        <f>I34</f>
        <v>348.316</v>
      </c>
    </row>
    <row r="34" spans="1:9" s="41" customFormat="1" ht="36">
      <c r="A34" s="82" t="s">
        <v>126</v>
      </c>
      <c r="B34" s="82" t="s">
        <v>173</v>
      </c>
      <c r="C34" s="82" t="s">
        <v>447</v>
      </c>
      <c r="D34" s="82" t="s">
        <v>151</v>
      </c>
      <c r="E34" s="82" t="s">
        <v>149</v>
      </c>
      <c r="F34" s="82" t="s">
        <v>154</v>
      </c>
      <c r="G34" s="173" t="s">
        <v>461</v>
      </c>
      <c r="H34" s="319">
        <v>341.486</v>
      </c>
      <c r="I34" s="319">
        <v>348.316</v>
      </c>
    </row>
    <row r="35" spans="1:9" ht="24">
      <c r="A35" s="78" t="s">
        <v>126</v>
      </c>
      <c r="B35" s="78" t="s">
        <v>175</v>
      </c>
      <c r="C35" s="78" t="s">
        <v>148</v>
      </c>
      <c r="D35" s="78" t="s">
        <v>147</v>
      </c>
      <c r="E35" s="78" t="s">
        <v>149</v>
      </c>
      <c r="F35" s="78" t="s">
        <v>150</v>
      </c>
      <c r="G35" s="87" t="s">
        <v>344</v>
      </c>
      <c r="H35" s="91">
        <f>H36+H37</f>
        <v>2412.18091</v>
      </c>
      <c r="I35" s="91">
        <f>I36+I37</f>
        <v>2484.54633</v>
      </c>
    </row>
    <row r="36" spans="1:9" ht="49.5" customHeight="1">
      <c r="A36" s="82" t="s">
        <v>126</v>
      </c>
      <c r="B36" s="82" t="s">
        <v>175</v>
      </c>
      <c r="C36" s="82" t="s">
        <v>443</v>
      </c>
      <c r="D36" s="82" t="s">
        <v>164</v>
      </c>
      <c r="E36" s="82" t="s">
        <v>149</v>
      </c>
      <c r="F36" s="82" t="s">
        <v>176</v>
      </c>
      <c r="G36" s="89" t="s">
        <v>378</v>
      </c>
      <c r="H36" s="316">
        <v>254.18358</v>
      </c>
      <c r="I36" s="316">
        <v>261.80908</v>
      </c>
    </row>
    <row r="37" spans="1:10" ht="45">
      <c r="A37" s="82" t="s">
        <v>126</v>
      </c>
      <c r="B37" s="82" t="s">
        <v>175</v>
      </c>
      <c r="C37" s="82" t="s">
        <v>444</v>
      </c>
      <c r="D37" s="82" t="s">
        <v>164</v>
      </c>
      <c r="E37" s="82" t="s">
        <v>149</v>
      </c>
      <c r="F37" s="82" t="s">
        <v>176</v>
      </c>
      <c r="G37" s="89" t="s">
        <v>6</v>
      </c>
      <c r="H37" s="316">
        <v>2157.99733</v>
      </c>
      <c r="I37" s="316">
        <v>2222.73725</v>
      </c>
      <c r="J37" s="106"/>
    </row>
    <row r="38" spans="1:9" ht="12.75">
      <c r="A38" s="78" t="s">
        <v>126</v>
      </c>
      <c r="B38" s="78" t="s">
        <v>177</v>
      </c>
      <c r="C38" s="78" t="s">
        <v>148</v>
      </c>
      <c r="D38" s="78" t="s">
        <v>147</v>
      </c>
      <c r="E38" s="78" t="s">
        <v>149</v>
      </c>
      <c r="F38" s="78" t="s">
        <v>150</v>
      </c>
      <c r="G38" s="87" t="s">
        <v>178</v>
      </c>
      <c r="H38" s="80">
        <f>H39+H40+H41</f>
        <v>221.68136</v>
      </c>
      <c r="I38" s="80">
        <f>I39+I40+I41</f>
        <v>230.22941</v>
      </c>
    </row>
    <row r="39" spans="1:9" ht="22.5">
      <c r="A39" s="82" t="s">
        <v>126</v>
      </c>
      <c r="B39" s="82" t="s">
        <v>177</v>
      </c>
      <c r="C39" s="82" t="s">
        <v>456</v>
      </c>
      <c r="D39" s="82" t="s">
        <v>151</v>
      </c>
      <c r="E39" s="82" t="s">
        <v>149</v>
      </c>
      <c r="F39" s="82" t="s">
        <v>176</v>
      </c>
      <c r="G39" s="89" t="s">
        <v>457</v>
      </c>
      <c r="H39" s="316">
        <v>92.9068</v>
      </c>
      <c r="I39" s="316">
        <v>95.694</v>
      </c>
    </row>
    <row r="40" spans="1:9" ht="12.75">
      <c r="A40" s="82" t="s">
        <v>126</v>
      </c>
      <c r="B40" s="82" t="s">
        <v>177</v>
      </c>
      <c r="C40" s="82" t="s">
        <v>289</v>
      </c>
      <c r="D40" s="82" t="s">
        <v>151</v>
      </c>
      <c r="E40" s="82" t="s">
        <v>149</v>
      </c>
      <c r="F40" s="82" t="s">
        <v>176</v>
      </c>
      <c r="G40" s="89" t="s">
        <v>458</v>
      </c>
      <c r="H40" s="316">
        <v>33.89344</v>
      </c>
      <c r="I40" s="316">
        <v>34.91024</v>
      </c>
    </row>
    <row r="41" spans="1:9" ht="12.75">
      <c r="A41" s="82" t="s">
        <v>126</v>
      </c>
      <c r="B41" s="82" t="s">
        <v>177</v>
      </c>
      <c r="C41" s="82" t="s">
        <v>460</v>
      </c>
      <c r="D41" s="82" t="s">
        <v>151</v>
      </c>
      <c r="E41" s="82" t="s">
        <v>149</v>
      </c>
      <c r="F41" s="82" t="s">
        <v>176</v>
      </c>
      <c r="G41" s="89" t="s">
        <v>459</v>
      </c>
      <c r="H41" s="316">
        <v>94.88112</v>
      </c>
      <c r="I41" s="316">
        <v>99.62517</v>
      </c>
    </row>
    <row r="42" spans="1:9" s="88" customFormat="1" ht="24">
      <c r="A42" s="78" t="s">
        <v>126</v>
      </c>
      <c r="B42" s="78" t="s">
        <v>179</v>
      </c>
      <c r="C42" s="78" t="s">
        <v>148</v>
      </c>
      <c r="D42" s="78" t="s">
        <v>147</v>
      </c>
      <c r="E42" s="78" t="s">
        <v>149</v>
      </c>
      <c r="F42" s="78" t="s">
        <v>150</v>
      </c>
      <c r="G42" s="87" t="s">
        <v>345</v>
      </c>
      <c r="H42" s="80">
        <f>H43</f>
        <v>15842.76637</v>
      </c>
      <c r="I42" s="80">
        <f>I43</f>
        <v>15852.98112</v>
      </c>
    </row>
    <row r="43" spans="1:9" s="41" customFormat="1" ht="12.75">
      <c r="A43" s="82" t="s">
        <v>126</v>
      </c>
      <c r="B43" s="82" t="s">
        <v>179</v>
      </c>
      <c r="C43" s="82" t="s">
        <v>454</v>
      </c>
      <c r="D43" s="82" t="s">
        <v>164</v>
      </c>
      <c r="E43" s="82" t="s">
        <v>149</v>
      </c>
      <c r="F43" s="82" t="s">
        <v>455</v>
      </c>
      <c r="G43" s="89" t="s">
        <v>418</v>
      </c>
      <c r="H43" s="92">
        <v>15842.76637</v>
      </c>
      <c r="I43" s="92">
        <v>15852.98112</v>
      </c>
    </row>
    <row r="44" spans="1:9" ht="12.75">
      <c r="A44" s="78" t="s">
        <v>126</v>
      </c>
      <c r="B44" s="78" t="s">
        <v>181</v>
      </c>
      <c r="C44" s="78" t="s">
        <v>148</v>
      </c>
      <c r="D44" s="78" t="s">
        <v>147</v>
      </c>
      <c r="E44" s="78" t="s">
        <v>149</v>
      </c>
      <c r="F44" s="78" t="s">
        <v>150</v>
      </c>
      <c r="G44" s="83" t="s">
        <v>182</v>
      </c>
      <c r="H44" s="91">
        <f>SUM(H45:H50)</f>
        <v>1363.28119</v>
      </c>
      <c r="I44" s="91">
        <f>SUM(I45:I50)</f>
        <v>1363.28119</v>
      </c>
    </row>
    <row r="45" spans="1:9" s="41" customFormat="1" ht="45">
      <c r="A45" s="82" t="s">
        <v>126</v>
      </c>
      <c r="B45" s="82" t="s">
        <v>181</v>
      </c>
      <c r="C45" s="82" t="s">
        <v>447</v>
      </c>
      <c r="D45" s="82" t="s">
        <v>151</v>
      </c>
      <c r="E45" s="82" t="s">
        <v>149</v>
      </c>
      <c r="F45" s="82" t="s">
        <v>448</v>
      </c>
      <c r="G45" s="89" t="s">
        <v>446</v>
      </c>
      <c r="H45" s="316">
        <v>21.56369</v>
      </c>
      <c r="I45" s="316">
        <v>21.56369</v>
      </c>
    </row>
    <row r="46" spans="1:9" s="41" customFormat="1" ht="22.5">
      <c r="A46" s="82" t="s">
        <v>126</v>
      </c>
      <c r="B46" s="82" t="s">
        <v>181</v>
      </c>
      <c r="C46" s="82" t="s">
        <v>449</v>
      </c>
      <c r="D46" s="82" t="s">
        <v>151</v>
      </c>
      <c r="E46" s="82" t="s">
        <v>149</v>
      </c>
      <c r="F46" s="82" t="s">
        <v>448</v>
      </c>
      <c r="G46" s="89" t="s">
        <v>279</v>
      </c>
      <c r="H46" s="316">
        <v>280.7</v>
      </c>
      <c r="I46" s="316">
        <v>280.7</v>
      </c>
    </row>
    <row r="47" spans="1:9" s="41" customFormat="1" ht="33.75">
      <c r="A47" s="82" t="s">
        <v>126</v>
      </c>
      <c r="B47" s="82" t="s">
        <v>181</v>
      </c>
      <c r="C47" s="82" t="s">
        <v>450</v>
      </c>
      <c r="D47" s="82" t="s">
        <v>151</v>
      </c>
      <c r="E47" s="82" t="s">
        <v>149</v>
      </c>
      <c r="F47" s="82" t="s">
        <v>448</v>
      </c>
      <c r="G47" s="89" t="s">
        <v>70</v>
      </c>
      <c r="H47" s="316">
        <v>110.01416</v>
      </c>
      <c r="I47" s="316">
        <v>110.01416</v>
      </c>
    </row>
    <row r="48" spans="1:9" s="41" customFormat="1" ht="22.5">
      <c r="A48" s="82" t="s">
        <v>126</v>
      </c>
      <c r="B48" s="82" t="s">
        <v>181</v>
      </c>
      <c r="C48" s="82" t="s">
        <v>451</v>
      </c>
      <c r="D48" s="82" t="s">
        <v>164</v>
      </c>
      <c r="E48" s="82" t="s">
        <v>149</v>
      </c>
      <c r="F48" s="82" t="s">
        <v>448</v>
      </c>
      <c r="G48" s="89" t="s">
        <v>376</v>
      </c>
      <c r="H48" s="316">
        <v>8.0147</v>
      </c>
      <c r="I48" s="316">
        <v>8.0147</v>
      </c>
    </row>
    <row r="49" spans="1:9" s="41" customFormat="1" ht="41.25" customHeight="1">
      <c r="A49" s="82" t="s">
        <v>126</v>
      </c>
      <c r="B49" s="82" t="s">
        <v>181</v>
      </c>
      <c r="C49" s="82" t="s">
        <v>452</v>
      </c>
      <c r="D49" s="82" t="s">
        <v>151</v>
      </c>
      <c r="E49" s="82" t="s">
        <v>149</v>
      </c>
      <c r="F49" s="82" t="s">
        <v>448</v>
      </c>
      <c r="G49" s="89" t="s">
        <v>377</v>
      </c>
      <c r="H49" s="316">
        <v>20</v>
      </c>
      <c r="I49" s="316">
        <v>20</v>
      </c>
    </row>
    <row r="50" spans="1:9" s="41" customFormat="1" ht="22.5">
      <c r="A50" s="82" t="s">
        <v>126</v>
      </c>
      <c r="B50" s="82" t="s">
        <v>181</v>
      </c>
      <c r="C50" s="82" t="s">
        <v>453</v>
      </c>
      <c r="D50" s="82" t="s">
        <v>164</v>
      </c>
      <c r="E50" s="82" t="s">
        <v>149</v>
      </c>
      <c r="F50" s="82" t="s">
        <v>448</v>
      </c>
      <c r="G50" s="89" t="s">
        <v>65</v>
      </c>
      <c r="H50" s="172">
        <v>922.98864</v>
      </c>
      <c r="I50" s="172">
        <v>922.98864</v>
      </c>
    </row>
    <row r="51" spans="1:9" ht="12.75">
      <c r="A51" s="78" t="s">
        <v>183</v>
      </c>
      <c r="B51" s="78" t="s">
        <v>147</v>
      </c>
      <c r="C51" s="78" t="s">
        <v>148</v>
      </c>
      <c r="D51" s="78" t="s">
        <v>147</v>
      </c>
      <c r="E51" s="78" t="s">
        <v>149</v>
      </c>
      <c r="F51" s="78" t="s">
        <v>150</v>
      </c>
      <c r="G51" s="79" t="s">
        <v>445</v>
      </c>
      <c r="H51" s="80">
        <f>H52</f>
        <v>916518.26071</v>
      </c>
      <c r="I51" s="80">
        <f>I52</f>
        <v>922935.60803</v>
      </c>
    </row>
    <row r="52" spans="1:9" ht="24">
      <c r="A52" s="82" t="s">
        <v>183</v>
      </c>
      <c r="B52" s="82" t="s">
        <v>184</v>
      </c>
      <c r="C52" s="82" t="s">
        <v>148</v>
      </c>
      <c r="D52" s="82" t="s">
        <v>147</v>
      </c>
      <c r="E52" s="82" t="s">
        <v>149</v>
      </c>
      <c r="F52" s="82" t="s">
        <v>150</v>
      </c>
      <c r="G52" s="93" t="s">
        <v>185</v>
      </c>
      <c r="H52" s="94">
        <f>H53+H56+H60+H83</f>
        <v>916518.26071</v>
      </c>
      <c r="I52" s="94">
        <f>I53+I56+I60+I83</f>
        <v>922935.60803</v>
      </c>
    </row>
    <row r="53" spans="1:11" ht="12.75">
      <c r="A53" s="82" t="s">
        <v>183</v>
      </c>
      <c r="B53" s="82" t="s">
        <v>184</v>
      </c>
      <c r="C53" s="82" t="s">
        <v>347</v>
      </c>
      <c r="D53" s="82" t="s">
        <v>147</v>
      </c>
      <c r="E53" s="82" t="s">
        <v>149</v>
      </c>
      <c r="F53" s="82" t="s">
        <v>786</v>
      </c>
      <c r="G53" s="93" t="s">
        <v>346</v>
      </c>
      <c r="H53" s="95">
        <f>H54+H55</f>
        <v>317776.4</v>
      </c>
      <c r="I53" s="95">
        <f>I54+I55</f>
        <v>316479.4</v>
      </c>
      <c r="J53" s="119"/>
      <c r="K53" s="117"/>
    </row>
    <row r="54" spans="1:11" ht="22.5" customHeight="1">
      <c r="A54" s="82" t="s">
        <v>183</v>
      </c>
      <c r="B54" s="82" t="s">
        <v>184</v>
      </c>
      <c r="C54" s="82" t="s">
        <v>348</v>
      </c>
      <c r="D54" s="82" t="s">
        <v>164</v>
      </c>
      <c r="E54" s="82" t="s">
        <v>149</v>
      </c>
      <c r="F54" s="82" t="s">
        <v>786</v>
      </c>
      <c r="G54" s="89" t="s">
        <v>186</v>
      </c>
      <c r="H54" s="316">
        <v>279050</v>
      </c>
      <c r="I54" s="316">
        <v>277753</v>
      </c>
      <c r="J54" s="120"/>
      <c r="K54" s="116"/>
    </row>
    <row r="55" spans="1:11" ht="22.5" customHeight="1">
      <c r="A55" s="82" t="s">
        <v>183</v>
      </c>
      <c r="B55" s="82" t="s">
        <v>184</v>
      </c>
      <c r="C55" s="82" t="s">
        <v>349</v>
      </c>
      <c r="D55" s="82" t="s">
        <v>164</v>
      </c>
      <c r="E55" s="82" t="s">
        <v>149</v>
      </c>
      <c r="F55" s="82" t="s">
        <v>786</v>
      </c>
      <c r="G55" s="89" t="s">
        <v>46</v>
      </c>
      <c r="H55" s="316">
        <v>38726.4</v>
      </c>
      <c r="I55" s="316">
        <v>38726.4</v>
      </c>
      <c r="J55" s="120"/>
      <c r="K55" s="116"/>
    </row>
    <row r="56" spans="1:11" ht="24">
      <c r="A56" s="78" t="s">
        <v>183</v>
      </c>
      <c r="B56" s="78" t="s">
        <v>184</v>
      </c>
      <c r="C56" s="78" t="s">
        <v>350</v>
      </c>
      <c r="D56" s="78" t="s">
        <v>147</v>
      </c>
      <c r="E56" s="78" t="s">
        <v>149</v>
      </c>
      <c r="F56" s="78" t="s">
        <v>786</v>
      </c>
      <c r="G56" s="87" t="s">
        <v>351</v>
      </c>
      <c r="H56" s="95">
        <f>H59+H57</f>
        <v>151180.671</v>
      </c>
      <c r="I56" s="95">
        <f>I59+I57+I58</f>
        <v>157321.21832</v>
      </c>
      <c r="J56" s="119"/>
      <c r="K56" s="117"/>
    </row>
    <row r="57" spans="1:11" ht="33.75">
      <c r="A57" s="82" t="s">
        <v>183</v>
      </c>
      <c r="B57" s="82" t="s">
        <v>184</v>
      </c>
      <c r="C57" s="82" t="s">
        <v>785</v>
      </c>
      <c r="D57" s="82" t="s">
        <v>164</v>
      </c>
      <c r="E57" s="82" t="s">
        <v>149</v>
      </c>
      <c r="F57" s="82" t="s">
        <v>786</v>
      </c>
      <c r="G57" s="89" t="s">
        <v>787</v>
      </c>
      <c r="H57" s="350">
        <v>632.39</v>
      </c>
      <c r="I57" s="350">
        <v>210.8</v>
      </c>
      <c r="J57" s="119"/>
      <c r="K57" s="117"/>
    </row>
    <row r="58" spans="1:11" ht="33.75">
      <c r="A58" s="82" t="s">
        <v>183</v>
      </c>
      <c r="B58" s="82" t="s">
        <v>184</v>
      </c>
      <c r="C58" s="82" t="s">
        <v>785</v>
      </c>
      <c r="D58" s="82" t="s">
        <v>164</v>
      </c>
      <c r="E58" s="82" t="s">
        <v>149</v>
      </c>
      <c r="F58" s="82" t="s">
        <v>786</v>
      </c>
      <c r="G58" s="89" t="s">
        <v>787</v>
      </c>
      <c r="H58" s="350">
        <v>0</v>
      </c>
      <c r="I58" s="350">
        <v>1125.61167</v>
      </c>
      <c r="J58" s="119"/>
      <c r="K58" s="117"/>
    </row>
    <row r="59" spans="1:11" ht="33.75">
      <c r="A59" s="82" t="s">
        <v>183</v>
      </c>
      <c r="B59" s="82" t="s">
        <v>184</v>
      </c>
      <c r="C59" s="82" t="s">
        <v>352</v>
      </c>
      <c r="D59" s="82" t="s">
        <v>164</v>
      </c>
      <c r="E59" s="82" t="s">
        <v>149</v>
      </c>
      <c r="F59" s="82" t="s">
        <v>786</v>
      </c>
      <c r="G59" s="89" t="s">
        <v>353</v>
      </c>
      <c r="H59" s="97">
        <v>150548.281</v>
      </c>
      <c r="I59" s="97">
        <v>155984.80665</v>
      </c>
      <c r="J59" s="120"/>
      <c r="K59" s="116"/>
    </row>
    <row r="60" spans="1:11" ht="12.75">
      <c r="A60" s="98" t="s">
        <v>183</v>
      </c>
      <c r="B60" s="98" t="s">
        <v>184</v>
      </c>
      <c r="C60" s="98" t="s">
        <v>354</v>
      </c>
      <c r="D60" s="98" t="s">
        <v>164</v>
      </c>
      <c r="E60" s="98" t="s">
        <v>149</v>
      </c>
      <c r="F60" s="98" t="s">
        <v>786</v>
      </c>
      <c r="G60" s="87" t="s">
        <v>188</v>
      </c>
      <c r="H60" s="99">
        <f>H61+H65</f>
        <v>425119</v>
      </c>
      <c r="I60" s="99">
        <f>I61+I65</f>
        <v>426692.8</v>
      </c>
      <c r="J60" s="119"/>
      <c r="K60" s="116"/>
    </row>
    <row r="61" spans="1:11" ht="12.75">
      <c r="A61" s="100"/>
      <c r="B61" s="100"/>
      <c r="C61" s="100"/>
      <c r="D61" s="100"/>
      <c r="E61" s="100"/>
      <c r="F61" s="100"/>
      <c r="G61" s="101" t="s">
        <v>189</v>
      </c>
      <c r="H61" s="84">
        <f>H62+H63+H64</f>
        <v>2508.3</v>
      </c>
      <c r="I61" s="84">
        <f>I62+I63+I64</f>
        <v>2569.8</v>
      </c>
      <c r="J61" s="119"/>
      <c r="K61" s="121"/>
    </row>
    <row r="62" spans="1:11" ht="26.25" customHeight="1">
      <c r="A62" s="82" t="s">
        <v>183</v>
      </c>
      <c r="B62" s="82" t="s">
        <v>184</v>
      </c>
      <c r="C62" s="82" t="s">
        <v>356</v>
      </c>
      <c r="D62" s="82" t="s">
        <v>164</v>
      </c>
      <c r="E62" s="82" t="s">
        <v>149</v>
      </c>
      <c r="F62" s="82" t="s">
        <v>786</v>
      </c>
      <c r="G62" s="89" t="s">
        <v>49</v>
      </c>
      <c r="H62" s="102">
        <v>1538.6</v>
      </c>
      <c r="I62" s="102">
        <v>1568</v>
      </c>
      <c r="J62" s="318"/>
      <c r="K62" s="317"/>
    </row>
    <row r="63" spans="1:11" ht="33.75">
      <c r="A63" s="82" t="s">
        <v>183</v>
      </c>
      <c r="B63" s="82" t="s">
        <v>184</v>
      </c>
      <c r="C63" s="82" t="s">
        <v>357</v>
      </c>
      <c r="D63" s="82" t="s">
        <v>164</v>
      </c>
      <c r="E63" s="82" t="s">
        <v>149</v>
      </c>
      <c r="F63" s="82" t="s">
        <v>786</v>
      </c>
      <c r="G63" s="89" t="s">
        <v>121</v>
      </c>
      <c r="H63" s="102">
        <v>213.1</v>
      </c>
      <c r="I63" s="102">
        <v>221.7</v>
      </c>
      <c r="J63" s="120"/>
      <c r="K63" s="118"/>
    </row>
    <row r="64" spans="1:11" ht="22.5">
      <c r="A64" s="82" t="s">
        <v>183</v>
      </c>
      <c r="B64" s="82" t="s">
        <v>184</v>
      </c>
      <c r="C64" s="82" t="s">
        <v>355</v>
      </c>
      <c r="D64" s="82" t="s">
        <v>164</v>
      </c>
      <c r="E64" s="82" t="s">
        <v>149</v>
      </c>
      <c r="F64" s="82" t="s">
        <v>786</v>
      </c>
      <c r="G64" s="89" t="s">
        <v>48</v>
      </c>
      <c r="H64" s="102">
        <v>756.6</v>
      </c>
      <c r="I64" s="102">
        <v>780.1</v>
      </c>
      <c r="J64" s="120"/>
      <c r="K64" s="118"/>
    </row>
    <row r="65" spans="1:11" ht="12.75">
      <c r="A65" s="100"/>
      <c r="B65" s="100"/>
      <c r="C65" s="100"/>
      <c r="D65" s="100"/>
      <c r="E65" s="100"/>
      <c r="F65" s="100"/>
      <c r="G65" s="101" t="s">
        <v>41</v>
      </c>
      <c r="H65" s="104">
        <f>SUM(H66:H82)</f>
        <v>422610.7</v>
      </c>
      <c r="I65" s="104">
        <f>SUM(I66:I82)</f>
        <v>424123</v>
      </c>
      <c r="J65" s="120"/>
      <c r="K65" s="118"/>
    </row>
    <row r="66" spans="1:11" ht="45">
      <c r="A66" s="82" t="s">
        <v>183</v>
      </c>
      <c r="B66" s="82" t="s">
        <v>184</v>
      </c>
      <c r="C66" s="82" t="s">
        <v>781</v>
      </c>
      <c r="D66" s="82" t="s">
        <v>164</v>
      </c>
      <c r="E66" s="82" t="s">
        <v>149</v>
      </c>
      <c r="F66" s="82" t="s">
        <v>786</v>
      </c>
      <c r="G66" s="89" t="s">
        <v>359</v>
      </c>
      <c r="H66" s="102">
        <v>1914</v>
      </c>
      <c r="I66" s="102">
        <v>1914</v>
      </c>
      <c r="J66" s="120"/>
      <c r="K66" s="118"/>
    </row>
    <row r="67" spans="1:11" ht="22.5">
      <c r="A67" s="82" t="s">
        <v>183</v>
      </c>
      <c r="B67" s="82" t="s">
        <v>184</v>
      </c>
      <c r="C67" s="82" t="s">
        <v>630</v>
      </c>
      <c r="D67" s="82" t="s">
        <v>164</v>
      </c>
      <c r="E67" s="82" t="s">
        <v>149</v>
      </c>
      <c r="F67" s="82" t="s">
        <v>786</v>
      </c>
      <c r="G67" s="89" t="s">
        <v>631</v>
      </c>
      <c r="H67" s="102">
        <v>6807</v>
      </c>
      <c r="I67" s="102">
        <v>6807</v>
      </c>
      <c r="J67" s="119"/>
      <c r="K67" s="118"/>
    </row>
    <row r="68" spans="1:11" ht="70.5" customHeight="1">
      <c r="A68" s="100" t="s">
        <v>183</v>
      </c>
      <c r="B68" s="100" t="s">
        <v>184</v>
      </c>
      <c r="C68" s="82" t="s">
        <v>358</v>
      </c>
      <c r="D68" s="100" t="s">
        <v>164</v>
      </c>
      <c r="E68" s="100" t="s">
        <v>149</v>
      </c>
      <c r="F68" s="100" t="s">
        <v>786</v>
      </c>
      <c r="G68" s="89" t="s">
        <v>360</v>
      </c>
      <c r="H68" s="97">
        <v>268788</v>
      </c>
      <c r="I68" s="97">
        <v>268788</v>
      </c>
      <c r="J68" s="120"/>
      <c r="K68" s="116"/>
    </row>
    <row r="69" spans="1:11" ht="45.75" customHeight="1">
      <c r="A69" s="100" t="s">
        <v>183</v>
      </c>
      <c r="B69" s="100" t="s">
        <v>184</v>
      </c>
      <c r="C69" s="82" t="s">
        <v>358</v>
      </c>
      <c r="D69" s="100" t="s">
        <v>164</v>
      </c>
      <c r="E69" s="100" t="s">
        <v>149</v>
      </c>
      <c r="F69" s="100" t="s">
        <v>786</v>
      </c>
      <c r="G69" s="89" t="s">
        <v>361</v>
      </c>
      <c r="H69" s="97">
        <v>153.4</v>
      </c>
      <c r="I69" s="97">
        <v>153.4</v>
      </c>
      <c r="J69" s="120"/>
      <c r="K69" s="116"/>
    </row>
    <row r="70" spans="1:11" ht="33.75">
      <c r="A70" s="100" t="s">
        <v>183</v>
      </c>
      <c r="B70" s="100" t="s">
        <v>184</v>
      </c>
      <c r="C70" s="82" t="s">
        <v>358</v>
      </c>
      <c r="D70" s="100" t="s">
        <v>164</v>
      </c>
      <c r="E70" s="100" t="s">
        <v>149</v>
      </c>
      <c r="F70" s="100" t="s">
        <v>786</v>
      </c>
      <c r="G70" s="89" t="s">
        <v>190</v>
      </c>
      <c r="H70" s="97">
        <v>3202</v>
      </c>
      <c r="I70" s="97">
        <v>3202</v>
      </c>
      <c r="J70" s="120"/>
      <c r="K70" s="116"/>
    </row>
    <row r="71" spans="1:11" ht="34.5" customHeight="1">
      <c r="A71" s="82" t="s">
        <v>183</v>
      </c>
      <c r="B71" s="82" t="s">
        <v>184</v>
      </c>
      <c r="C71" s="82" t="s">
        <v>358</v>
      </c>
      <c r="D71" s="82" t="s">
        <v>164</v>
      </c>
      <c r="E71" s="82" t="s">
        <v>149</v>
      </c>
      <c r="F71" s="82" t="s">
        <v>786</v>
      </c>
      <c r="G71" s="89" t="s">
        <v>368</v>
      </c>
      <c r="H71" s="97">
        <v>2959</v>
      </c>
      <c r="I71" s="97">
        <v>2959</v>
      </c>
      <c r="J71" s="120"/>
      <c r="K71" s="116"/>
    </row>
    <row r="72" spans="1:11" ht="44.25" customHeight="1">
      <c r="A72" s="82" t="s">
        <v>183</v>
      </c>
      <c r="B72" s="82" t="s">
        <v>184</v>
      </c>
      <c r="C72" s="82" t="s">
        <v>358</v>
      </c>
      <c r="D72" s="82" t="s">
        <v>164</v>
      </c>
      <c r="E72" s="82" t="s">
        <v>149</v>
      </c>
      <c r="F72" s="82" t="s">
        <v>786</v>
      </c>
      <c r="G72" s="89" t="s">
        <v>369</v>
      </c>
      <c r="H72" s="97">
        <v>497</v>
      </c>
      <c r="I72" s="97">
        <v>497</v>
      </c>
      <c r="J72" s="120"/>
      <c r="K72" s="116"/>
    </row>
    <row r="73" spans="1:11" ht="36" customHeight="1">
      <c r="A73" s="82" t="s">
        <v>183</v>
      </c>
      <c r="B73" s="82" t="s">
        <v>184</v>
      </c>
      <c r="C73" s="82" t="s">
        <v>358</v>
      </c>
      <c r="D73" s="82" t="s">
        <v>164</v>
      </c>
      <c r="E73" s="82" t="s">
        <v>149</v>
      </c>
      <c r="F73" s="82" t="s">
        <v>786</v>
      </c>
      <c r="G73" s="89" t="s">
        <v>191</v>
      </c>
      <c r="H73" s="97">
        <v>3651</v>
      </c>
      <c r="I73" s="97">
        <v>3651</v>
      </c>
      <c r="J73" s="120"/>
      <c r="K73" s="116"/>
    </row>
    <row r="74" spans="1:11" ht="48" customHeight="1">
      <c r="A74" s="82" t="s">
        <v>183</v>
      </c>
      <c r="B74" s="82" t="s">
        <v>184</v>
      </c>
      <c r="C74" s="82" t="s">
        <v>358</v>
      </c>
      <c r="D74" s="82" t="s">
        <v>164</v>
      </c>
      <c r="E74" s="82" t="s">
        <v>149</v>
      </c>
      <c r="F74" s="82" t="s">
        <v>786</v>
      </c>
      <c r="G74" s="103" t="s">
        <v>192</v>
      </c>
      <c r="H74" s="97">
        <v>24059</v>
      </c>
      <c r="I74" s="97">
        <v>24059</v>
      </c>
      <c r="J74" s="120"/>
      <c r="K74" s="116"/>
    </row>
    <row r="75" spans="1:11" ht="60" customHeight="1">
      <c r="A75" s="82" t="s">
        <v>183</v>
      </c>
      <c r="B75" s="82" t="s">
        <v>184</v>
      </c>
      <c r="C75" s="82" t="s">
        <v>358</v>
      </c>
      <c r="D75" s="82" t="s">
        <v>164</v>
      </c>
      <c r="E75" s="82" t="s">
        <v>149</v>
      </c>
      <c r="F75" s="82" t="s">
        <v>786</v>
      </c>
      <c r="G75" s="89" t="s">
        <v>193</v>
      </c>
      <c r="H75" s="97">
        <v>62195</v>
      </c>
      <c r="I75" s="97">
        <v>62195</v>
      </c>
      <c r="J75" s="120"/>
      <c r="K75" s="116"/>
    </row>
    <row r="76" spans="1:11" ht="45">
      <c r="A76" s="82" t="s">
        <v>183</v>
      </c>
      <c r="B76" s="82" t="s">
        <v>184</v>
      </c>
      <c r="C76" s="82" t="s">
        <v>358</v>
      </c>
      <c r="D76" s="82" t="s">
        <v>164</v>
      </c>
      <c r="E76" s="82" t="s">
        <v>149</v>
      </c>
      <c r="F76" s="82" t="s">
        <v>786</v>
      </c>
      <c r="G76" s="89" t="s">
        <v>632</v>
      </c>
      <c r="H76" s="97">
        <v>1159</v>
      </c>
      <c r="I76" s="97">
        <v>1159</v>
      </c>
      <c r="J76" s="120"/>
      <c r="K76" s="116"/>
    </row>
    <row r="77" spans="1:11" ht="27.75" customHeight="1">
      <c r="A77" s="82" t="s">
        <v>183</v>
      </c>
      <c r="B77" s="82" t="s">
        <v>184</v>
      </c>
      <c r="C77" s="82" t="s">
        <v>358</v>
      </c>
      <c r="D77" s="82" t="s">
        <v>164</v>
      </c>
      <c r="E77" s="82" t="s">
        <v>149</v>
      </c>
      <c r="F77" s="82" t="s">
        <v>786</v>
      </c>
      <c r="G77" s="89" t="s">
        <v>633</v>
      </c>
      <c r="H77" s="97">
        <v>994</v>
      </c>
      <c r="I77" s="97">
        <v>994</v>
      </c>
      <c r="J77" s="120"/>
      <c r="K77" s="116"/>
    </row>
    <row r="78" spans="1:11" ht="36.75" customHeight="1">
      <c r="A78" s="82" t="s">
        <v>183</v>
      </c>
      <c r="B78" s="82" t="s">
        <v>184</v>
      </c>
      <c r="C78" s="82" t="s">
        <v>358</v>
      </c>
      <c r="D78" s="82" t="s">
        <v>164</v>
      </c>
      <c r="E78" s="82" t="s">
        <v>149</v>
      </c>
      <c r="F78" s="82" t="s">
        <v>786</v>
      </c>
      <c r="G78" s="89" t="s">
        <v>790</v>
      </c>
      <c r="H78" s="97">
        <v>150</v>
      </c>
      <c r="I78" s="97">
        <v>150</v>
      </c>
      <c r="J78" s="120"/>
      <c r="K78" s="116"/>
    </row>
    <row r="79" spans="1:11" ht="33.75">
      <c r="A79" s="82" t="s">
        <v>183</v>
      </c>
      <c r="B79" s="82" t="s">
        <v>184</v>
      </c>
      <c r="C79" s="82" t="s">
        <v>362</v>
      </c>
      <c r="D79" s="82" t="s">
        <v>164</v>
      </c>
      <c r="E79" s="82" t="s">
        <v>149</v>
      </c>
      <c r="F79" s="82" t="s">
        <v>786</v>
      </c>
      <c r="G79" s="89" t="s">
        <v>51</v>
      </c>
      <c r="H79" s="97">
        <v>38883</v>
      </c>
      <c r="I79" s="97">
        <v>38883</v>
      </c>
      <c r="J79" s="120"/>
      <c r="K79" s="116"/>
    </row>
    <row r="80" spans="1:11" ht="47.25" customHeight="1">
      <c r="A80" s="82" t="s">
        <v>183</v>
      </c>
      <c r="B80" s="82" t="s">
        <v>184</v>
      </c>
      <c r="C80" s="82" t="s">
        <v>363</v>
      </c>
      <c r="D80" s="82" t="s">
        <v>164</v>
      </c>
      <c r="E80" s="82" t="s">
        <v>149</v>
      </c>
      <c r="F80" s="82" t="s">
        <v>786</v>
      </c>
      <c r="G80" s="89" t="s">
        <v>139</v>
      </c>
      <c r="H80" s="97">
        <v>6648</v>
      </c>
      <c r="I80" s="97">
        <v>6648</v>
      </c>
      <c r="J80" s="120"/>
      <c r="K80" s="116"/>
    </row>
    <row r="81" spans="1:11" ht="39" customHeight="1">
      <c r="A81" s="82" t="s">
        <v>183</v>
      </c>
      <c r="B81" s="82" t="s">
        <v>184</v>
      </c>
      <c r="C81" s="82" t="s">
        <v>364</v>
      </c>
      <c r="D81" s="82" t="s">
        <v>164</v>
      </c>
      <c r="E81" s="82" t="s">
        <v>149</v>
      </c>
      <c r="F81" s="82" t="s">
        <v>786</v>
      </c>
      <c r="G81" s="103" t="s">
        <v>793</v>
      </c>
      <c r="H81" s="97">
        <v>493.1</v>
      </c>
      <c r="I81" s="97">
        <v>2003.6</v>
      </c>
      <c r="J81" s="120"/>
      <c r="K81" s="116"/>
    </row>
    <row r="82" spans="1:11" ht="24.75" customHeight="1">
      <c r="A82" s="82" t="s">
        <v>183</v>
      </c>
      <c r="B82" s="82" t="s">
        <v>184</v>
      </c>
      <c r="C82" s="82" t="s">
        <v>355</v>
      </c>
      <c r="D82" s="82" t="s">
        <v>164</v>
      </c>
      <c r="E82" s="82" t="s">
        <v>149</v>
      </c>
      <c r="F82" s="82" t="s">
        <v>786</v>
      </c>
      <c r="G82" s="89" t="s">
        <v>295</v>
      </c>
      <c r="H82" s="102">
        <v>58.2</v>
      </c>
      <c r="I82" s="102">
        <v>60</v>
      </c>
      <c r="J82" s="120"/>
      <c r="K82" s="116"/>
    </row>
    <row r="83" spans="1:11" s="88" customFormat="1" ht="12.75">
      <c r="A83" s="78" t="s">
        <v>183</v>
      </c>
      <c r="B83" s="78" t="s">
        <v>184</v>
      </c>
      <c r="C83" s="78" t="s">
        <v>365</v>
      </c>
      <c r="D83" s="78" t="s">
        <v>147</v>
      </c>
      <c r="E83" s="78" t="s">
        <v>149</v>
      </c>
      <c r="F83" s="78" t="s">
        <v>786</v>
      </c>
      <c r="G83" s="87" t="s">
        <v>194</v>
      </c>
      <c r="H83" s="99">
        <f>H84</f>
        <v>22442.18971</v>
      </c>
      <c r="I83" s="99">
        <f>I84</f>
        <v>22442.18971</v>
      </c>
      <c r="J83" s="119"/>
      <c r="K83" s="116"/>
    </row>
    <row r="84" spans="1:11" ht="49.5" customHeight="1">
      <c r="A84" s="82" t="s">
        <v>183</v>
      </c>
      <c r="B84" s="82" t="s">
        <v>184</v>
      </c>
      <c r="C84" s="82" t="s">
        <v>366</v>
      </c>
      <c r="D84" s="82" t="s">
        <v>164</v>
      </c>
      <c r="E84" s="82" t="s">
        <v>149</v>
      </c>
      <c r="F84" s="82" t="s">
        <v>786</v>
      </c>
      <c r="G84" s="89" t="s">
        <v>0</v>
      </c>
      <c r="H84" s="97">
        <v>22442.18971</v>
      </c>
      <c r="I84" s="97">
        <v>22442.18971</v>
      </c>
      <c r="J84" s="120"/>
      <c r="K84" s="116"/>
    </row>
    <row r="85" spans="1:11" ht="16.5" customHeight="1">
      <c r="A85" s="379"/>
      <c r="B85" s="379"/>
      <c r="C85" s="379"/>
      <c r="D85" s="379"/>
      <c r="E85" s="379"/>
      <c r="F85" s="379"/>
      <c r="G85" s="108" t="s">
        <v>195</v>
      </c>
      <c r="H85" s="84">
        <f>H15+H51</f>
        <v>1129007.23013</v>
      </c>
      <c r="I85" s="84">
        <f>I15+I51</f>
        <v>1141799.24657</v>
      </c>
      <c r="K85" s="96"/>
    </row>
    <row r="86" spans="8:9" ht="12.75">
      <c r="H86" s="110"/>
      <c r="I86" s="110"/>
    </row>
    <row r="87" spans="8:9" ht="12.75">
      <c r="H87" s="110"/>
      <c r="I87" s="110"/>
    </row>
    <row r="89" spans="8:9" ht="12.75">
      <c r="H89" s="81"/>
      <c r="I89" s="81"/>
    </row>
  </sheetData>
  <sheetProtection/>
  <mergeCells count="7">
    <mergeCell ref="A85:F85"/>
    <mergeCell ref="A8:I10"/>
    <mergeCell ref="G4:I4"/>
    <mergeCell ref="G5:I5"/>
    <mergeCell ref="F7:H7"/>
    <mergeCell ref="A13:F13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418"/>
  <sheetViews>
    <sheetView workbookViewId="0" topLeftCell="A1">
      <selection activeCell="A7" sqref="A7:D7"/>
    </sheetView>
  </sheetViews>
  <sheetFormatPr defaultColWidth="9.00390625" defaultRowHeight="12.75"/>
  <cols>
    <col min="1" max="1" width="28.875" style="6" customWidth="1"/>
    <col min="2" max="2" width="72.625" style="9" customWidth="1"/>
    <col min="3" max="3" width="19.25390625" style="6" customWidth="1"/>
    <col min="4" max="4" width="4.125" style="6" customWidth="1"/>
    <col min="5" max="5" width="18.875" style="6" customWidth="1"/>
    <col min="6" max="6" width="17.625" style="6" customWidth="1"/>
    <col min="7" max="7" width="28.125" style="6" customWidth="1"/>
    <col min="8" max="16384" width="9.125" style="6" customWidth="1"/>
  </cols>
  <sheetData>
    <row r="1" spans="1:4" ht="19.5" customHeight="1">
      <c r="A1" s="393" t="s">
        <v>196</v>
      </c>
      <c r="B1" s="393"/>
      <c r="C1" s="393"/>
      <c r="D1" s="393"/>
    </row>
    <row r="2" spans="1:4" ht="12.75" customHeight="1">
      <c r="A2" s="389" t="s">
        <v>25</v>
      </c>
      <c r="B2" s="389"/>
      <c r="C2" s="389"/>
      <c r="D2" s="389"/>
    </row>
    <row r="3" spans="1:4" ht="13.5" customHeight="1">
      <c r="A3" s="392" t="s">
        <v>26</v>
      </c>
      <c r="B3" s="392"/>
      <c r="C3" s="392"/>
      <c r="D3" s="392"/>
    </row>
    <row r="4" spans="1:4" s="8" customFormat="1" ht="15.75">
      <c r="A4" s="389" t="s">
        <v>654</v>
      </c>
      <c r="B4" s="389"/>
      <c r="C4" s="389"/>
      <c r="D4" s="389"/>
    </row>
    <row r="5" spans="1:4" s="8" customFormat="1" ht="15.75">
      <c r="A5" s="7"/>
      <c r="B5" s="7"/>
      <c r="C5" s="7"/>
      <c r="D5" s="7" t="s">
        <v>652</v>
      </c>
    </row>
    <row r="6" spans="1:4" ht="12.75">
      <c r="A6" s="7"/>
      <c r="B6" s="7"/>
      <c r="C6" s="7"/>
      <c r="D6" s="7" t="s">
        <v>1008</v>
      </c>
    </row>
    <row r="7" spans="1:4" ht="15.75">
      <c r="A7" s="391"/>
      <c r="B7" s="391"/>
      <c r="C7" s="391"/>
      <c r="D7" s="391"/>
    </row>
    <row r="8" spans="1:4" ht="25.5" customHeight="1">
      <c r="A8" s="390" t="s">
        <v>659</v>
      </c>
      <c r="B8" s="390"/>
      <c r="C8" s="390"/>
      <c r="D8" s="390"/>
    </row>
    <row r="9" ht="21.75" customHeight="1">
      <c r="C9" s="10" t="s">
        <v>28</v>
      </c>
    </row>
    <row r="10" spans="1:6" s="12" customFormat="1" ht="12">
      <c r="A10" s="11" t="s">
        <v>37</v>
      </c>
      <c r="B10" s="11" t="s">
        <v>108</v>
      </c>
      <c r="C10" s="11" t="s">
        <v>21</v>
      </c>
      <c r="F10" s="13"/>
    </row>
    <row r="11" spans="1:3" s="15" customFormat="1" ht="11.25">
      <c r="A11" s="14">
        <v>1</v>
      </c>
      <c r="B11" s="14">
        <v>2</v>
      </c>
      <c r="C11" s="14">
        <v>3</v>
      </c>
    </row>
    <row r="12" spans="1:7" s="19" customFormat="1" ht="31.5">
      <c r="A12" s="16"/>
      <c r="B12" s="17" t="s">
        <v>20</v>
      </c>
      <c r="C12" s="18">
        <f>SUM(C13,C18)</f>
        <v>0</v>
      </c>
      <c r="E12" s="20"/>
      <c r="F12" s="20"/>
      <c r="G12" s="20"/>
    </row>
    <row r="13" spans="1:6" s="19" customFormat="1" ht="15.75">
      <c r="A13" s="21" t="s">
        <v>29</v>
      </c>
      <c r="B13" s="22" t="s">
        <v>30</v>
      </c>
      <c r="C13" s="23">
        <f>C14</f>
        <v>-1243124.01538</v>
      </c>
      <c r="E13" s="20"/>
      <c r="F13" s="20"/>
    </row>
    <row r="14" spans="1:6" s="19" customFormat="1" ht="15.75">
      <c r="A14" s="24" t="s">
        <v>31</v>
      </c>
      <c r="B14" s="25" t="s">
        <v>32</v>
      </c>
      <c r="C14" s="26">
        <f>C15</f>
        <v>-1243124.01538</v>
      </c>
      <c r="F14" s="20"/>
    </row>
    <row r="15" spans="1:6" s="19" customFormat="1" ht="15.75">
      <c r="A15" s="24" t="s">
        <v>33</v>
      </c>
      <c r="B15" s="27" t="s">
        <v>34</v>
      </c>
      <c r="C15" s="26">
        <f>C16</f>
        <v>-1243124.01538</v>
      </c>
      <c r="F15" s="20"/>
    </row>
    <row r="16" spans="1:6" s="19" customFormat="1" ht="15.75">
      <c r="A16" s="24" t="s">
        <v>24</v>
      </c>
      <c r="B16" s="27" t="s">
        <v>128</v>
      </c>
      <c r="C16" s="26">
        <f>C17</f>
        <v>-1243124.01538</v>
      </c>
      <c r="F16" s="20"/>
    </row>
    <row r="17" spans="1:6" s="19" customFormat="1" ht="31.5">
      <c r="A17" s="24" t="s">
        <v>122</v>
      </c>
      <c r="B17" s="27" t="s">
        <v>123</v>
      </c>
      <c r="C17" s="26">
        <v>-1243124.01538</v>
      </c>
      <c r="F17" s="20"/>
    </row>
    <row r="18" spans="1:6" s="19" customFormat="1" ht="15.75">
      <c r="A18" s="21" t="s">
        <v>129</v>
      </c>
      <c r="B18" s="25" t="s">
        <v>130</v>
      </c>
      <c r="C18" s="23">
        <f>C19</f>
        <v>1243124.01538</v>
      </c>
      <c r="F18" s="20"/>
    </row>
    <row r="19" spans="1:6" s="19" customFormat="1" ht="15.75">
      <c r="A19" s="24" t="s">
        <v>131</v>
      </c>
      <c r="B19" s="27" t="s">
        <v>132</v>
      </c>
      <c r="C19" s="26">
        <f>C20</f>
        <v>1243124.01538</v>
      </c>
      <c r="F19" s="20"/>
    </row>
    <row r="20" spans="1:6" s="19" customFormat="1" ht="15.75">
      <c r="A20" s="24" t="s">
        <v>133</v>
      </c>
      <c r="B20" s="27" t="s">
        <v>134</v>
      </c>
      <c r="C20" s="26">
        <f>C21</f>
        <v>1243124.01538</v>
      </c>
      <c r="F20" s="20"/>
    </row>
    <row r="21" spans="1:6" s="19" customFormat="1" ht="31.5">
      <c r="A21" s="24" t="s">
        <v>124</v>
      </c>
      <c r="B21" s="27" t="s">
        <v>18</v>
      </c>
      <c r="C21" s="26">
        <v>1243124.01538</v>
      </c>
      <c r="F21" s="20"/>
    </row>
    <row r="22" spans="2:3" s="19" customFormat="1" ht="15">
      <c r="B22" s="28"/>
      <c r="C22" s="29"/>
    </row>
    <row r="23" spans="2:3" s="19" customFormat="1" ht="15">
      <c r="B23" s="28"/>
      <c r="C23" s="20"/>
    </row>
    <row r="24" spans="2:3" s="19" customFormat="1" ht="15">
      <c r="B24" s="28"/>
      <c r="C24" s="20"/>
    </row>
    <row r="25" spans="2:3" s="19" customFormat="1" ht="15">
      <c r="B25" s="28"/>
      <c r="C25" s="20"/>
    </row>
    <row r="26" spans="2:3" s="19" customFormat="1" ht="15">
      <c r="B26" s="28"/>
      <c r="C26" s="20"/>
    </row>
    <row r="27" spans="2:3" s="19" customFormat="1" ht="15">
      <c r="B27" s="28"/>
      <c r="C27" s="20"/>
    </row>
    <row r="28" spans="2:3" s="19" customFormat="1" ht="15">
      <c r="B28" s="28"/>
      <c r="C28" s="20"/>
    </row>
    <row r="29" spans="2:3" s="19" customFormat="1" ht="15">
      <c r="B29" s="28"/>
      <c r="C29" s="20"/>
    </row>
    <row r="30" spans="2:3" s="19" customFormat="1" ht="15">
      <c r="B30" s="28"/>
      <c r="C30" s="20"/>
    </row>
    <row r="31" spans="2:3" s="19" customFormat="1" ht="15">
      <c r="B31" s="28"/>
      <c r="C31" s="20"/>
    </row>
    <row r="32" spans="2:3" s="19" customFormat="1" ht="15">
      <c r="B32" s="28"/>
      <c r="C32" s="20"/>
    </row>
    <row r="33" spans="2:3" s="19" customFormat="1" ht="15">
      <c r="B33" s="28"/>
      <c r="C33" s="20"/>
    </row>
    <row r="34" spans="2:3" s="19" customFormat="1" ht="15">
      <c r="B34" s="28"/>
      <c r="C34" s="20"/>
    </row>
    <row r="35" spans="2:3" s="19" customFormat="1" ht="15">
      <c r="B35" s="28"/>
      <c r="C35" s="20"/>
    </row>
    <row r="36" spans="2:3" s="19" customFormat="1" ht="15">
      <c r="B36" s="28"/>
      <c r="C36" s="20"/>
    </row>
    <row r="37" spans="2:3" s="19" customFormat="1" ht="15">
      <c r="B37" s="28"/>
      <c r="C37" s="20"/>
    </row>
    <row r="38" spans="2:3" s="19" customFormat="1" ht="15">
      <c r="B38" s="28"/>
      <c r="C38" s="20"/>
    </row>
    <row r="39" spans="2:3" s="19" customFormat="1" ht="15">
      <c r="B39" s="28"/>
      <c r="C39" s="20"/>
    </row>
    <row r="40" spans="2:3" s="19" customFormat="1" ht="15">
      <c r="B40" s="28"/>
      <c r="C40" s="20"/>
    </row>
    <row r="41" spans="2:3" s="19" customFormat="1" ht="15">
      <c r="B41" s="28"/>
      <c r="C41" s="20"/>
    </row>
    <row r="42" spans="2:3" s="19" customFormat="1" ht="15">
      <c r="B42" s="28"/>
      <c r="C42" s="20"/>
    </row>
    <row r="43" spans="2:3" s="19" customFormat="1" ht="15">
      <c r="B43" s="28"/>
      <c r="C43" s="20"/>
    </row>
    <row r="44" spans="2:3" s="19" customFormat="1" ht="15">
      <c r="B44" s="28"/>
      <c r="C44" s="20"/>
    </row>
    <row r="45" spans="2:3" s="19" customFormat="1" ht="15">
      <c r="B45" s="28"/>
      <c r="C45" s="20"/>
    </row>
    <row r="46" spans="2:3" s="19" customFormat="1" ht="15">
      <c r="B46" s="28"/>
      <c r="C46" s="20"/>
    </row>
    <row r="47" spans="2:3" s="19" customFormat="1" ht="15">
      <c r="B47" s="28"/>
      <c r="C47" s="20"/>
    </row>
    <row r="48" spans="2:3" s="19" customFormat="1" ht="15">
      <c r="B48" s="28"/>
      <c r="C48" s="20"/>
    </row>
    <row r="49" spans="2:3" s="19" customFormat="1" ht="15">
      <c r="B49" s="28"/>
      <c r="C49" s="20"/>
    </row>
    <row r="50" spans="2:3" s="19" customFormat="1" ht="15">
      <c r="B50" s="28"/>
      <c r="C50" s="20"/>
    </row>
    <row r="51" spans="2:3" s="19" customFormat="1" ht="15">
      <c r="B51" s="28"/>
      <c r="C51" s="20"/>
    </row>
    <row r="52" spans="2:3" s="19" customFormat="1" ht="15">
      <c r="B52" s="28"/>
      <c r="C52" s="20"/>
    </row>
    <row r="53" spans="2:3" s="19" customFormat="1" ht="15">
      <c r="B53" s="28"/>
      <c r="C53" s="20"/>
    </row>
    <row r="54" spans="2:3" s="19" customFormat="1" ht="15">
      <c r="B54" s="28"/>
      <c r="C54" s="20"/>
    </row>
    <row r="55" spans="2:3" s="19" customFormat="1" ht="15">
      <c r="B55" s="28"/>
      <c r="C55" s="20"/>
    </row>
    <row r="56" spans="2:3" s="19" customFormat="1" ht="15">
      <c r="B56" s="28"/>
      <c r="C56" s="20"/>
    </row>
    <row r="57" spans="2:3" s="19" customFormat="1" ht="15">
      <c r="B57" s="28"/>
      <c r="C57" s="20"/>
    </row>
    <row r="58" spans="2:3" s="19" customFormat="1" ht="15">
      <c r="B58" s="28"/>
      <c r="C58" s="20"/>
    </row>
    <row r="59" spans="2:3" s="19" customFormat="1" ht="15">
      <c r="B59" s="28"/>
      <c r="C59" s="20"/>
    </row>
    <row r="60" spans="2:3" s="19" customFormat="1" ht="15">
      <c r="B60" s="28"/>
      <c r="C60" s="20"/>
    </row>
    <row r="61" spans="2:3" s="19" customFormat="1" ht="15">
      <c r="B61" s="28"/>
      <c r="C61" s="20"/>
    </row>
    <row r="62" spans="2:3" s="19" customFormat="1" ht="15">
      <c r="B62" s="28"/>
      <c r="C62" s="20"/>
    </row>
    <row r="63" spans="2:3" s="19" customFormat="1" ht="15">
      <c r="B63" s="28"/>
      <c r="C63" s="20"/>
    </row>
    <row r="64" spans="2:3" s="19" customFormat="1" ht="15">
      <c r="B64" s="28"/>
      <c r="C64" s="20"/>
    </row>
    <row r="65" spans="2:3" s="19" customFormat="1" ht="15">
      <c r="B65" s="28"/>
      <c r="C65" s="20"/>
    </row>
    <row r="66" spans="2:3" s="19" customFormat="1" ht="15">
      <c r="B66" s="28"/>
      <c r="C66" s="20"/>
    </row>
    <row r="67" spans="2:3" s="19" customFormat="1" ht="15">
      <c r="B67" s="28"/>
      <c r="C67" s="20"/>
    </row>
    <row r="68" spans="1:3" s="30" customFormat="1" ht="15">
      <c r="A68" s="19"/>
      <c r="B68" s="28"/>
      <c r="C68" s="20"/>
    </row>
    <row r="69" spans="2:3" s="30" customFormat="1" ht="12.75">
      <c r="B69" s="31"/>
      <c r="C69" s="32"/>
    </row>
    <row r="70" spans="2:3" s="30" customFormat="1" ht="12.75">
      <c r="B70" s="31"/>
      <c r="C70" s="32"/>
    </row>
    <row r="71" spans="2:3" s="30" customFormat="1" ht="12.75">
      <c r="B71" s="31"/>
      <c r="C71" s="32"/>
    </row>
    <row r="72" spans="2:3" s="30" customFormat="1" ht="12.75">
      <c r="B72" s="31"/>
      <c r="C72" s="32"/>
    </row>
    <row r="73" spans="2:3" s="30" customFormat="1" ht="12.75">
      <c r="B73" s="31"/>
      <c r="C73" s="32"/>
    </row>
    <row r="74" spans="2:3" s="30" customFormat="1" ht="12.75">
      <c r="B74" s="31"/>
      <c r="C74" s="32"/>
    </row>
    <row r="75" spans="2:3" s="30" customFormat="1" ht="12.75">
      <c r="B75" s="31"/>
      <c r="C75" s="32"/>
    </row>
    <row r="76" spans="2:3" s="30" customFormat="1" ht="12.75">
      <c r="B76" s="31"/>
      <c r="C76" s="32"/>
    </row>
    <row r="77" spans="2:3" s="30" customFormat="1" ht="12.75">
      <c r="B77" s="31"/>
      <c r="C77" s="32"/>
    </row>
    <row r="78" spans="2:3" s="30" customFormat="1" ht="12.75">
      <c r="B78" s="31"/>
      <c r="C78" s="32"/>
    </row>
    <row r="79" spans="2:3" s="30" customFormat="1" ht="12.75">
      <c r="B79" s="31"/>
      <c r="C79" s="32"/>
    </row>
    <row r="80" spans="2:3" s="30" customFormat="1" ht="12.75">
      <c r="B80" s="31"/>
      <c r="C80" s="32"/>
    </row>
    <row r="81" spans="2:3" s="30" customFormat="1" ht="12.75">
      <c r="B81" s="31"/>
      <c r="C81" s="32"/>
    </row>
    <row r="82" spans="2:3" s="30" customFormat="1" ht="12.75">
      <c r="B82" s="31"/>
      <c r="C82" s="32"/>
    </row>
    <row r="83" spans="2:3" s="30" customFormat="1" ht="12.75">
      <c r="B83" s="31"/>
      <c r="C83" s="32"/>
    </row>
    <row r="84" spans="2:3" s="30" customFormat="1" ht="12.75">
      <c r="B84" s="31"/>
      <c r="C84" s="32"/>
    </row>
    <row r="85" spans="2:3" s="30" customFormat="1" ht="12.75">
      <c r="B85" s="31"/>
      <c r="C85" s="32"/>
    </row>
    <row r="86" spans="2:3" s="30" customFormat="1" ht="12.75">
      <c r="B86" s="31"/>
      <c r="C86" s="32"/>
    </row>
    <row r="87" spans="2:3" s="30" customFormat="1" ht="12.75">
      <c r="B87" s="31"/>
      <c r="C87" s="32"/>
    </row>
    <row r="88" spans="2:3" s="30" customFormat="1" ht="12.75">
      <c r="B88" s="31"/>
      <c r="C88" s="32"/>
    </row>
    <row r="89" spans="1:3" ht="12.75">
      <c r="A89" s="30"/>
      <c r="B89" s="31"/>
      <c r="C89" s="32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</sheetData>
  <sheetProtection/>
  <mergeCells count="6">
    <mergeCell ref="A4:D4"/>
    <mergeCell ref="A8:D8"/>
    <mergeCell ref="A7:D7"/>
    <mergeCell ref="A3:D3"/>
    <mergeCell ref="A1:D1"/>
    <mergeCell ref="A2:D2"/>
  </mergeCells>
  <printOptions/>
  <pageMargins left="0.5511811023622047" right="0.5511811023622047" top="0.984251968503937" bottom="0.1968503937007874" header="0.5118110236220472" footer="0.5118110236220472"/>
  <pageSetup horizontalDpi="600" verticalDpi="600" orientation="landscape" paperSize="9" r:id="rId1"/>
  <headerFooter alignWithMargins="0">
    <oddFooter>&amp;C&amp;P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418"/>
  <sheetViews>
    <sheetView view="pageBreakPreview" zoomScale="60" zoomScalePageLayoutView="0" workbookViewId="0" topLeftCell="A1">
      <selection activeCell="E13" sqref="E13"/>
    </sheetView>
  </sheetViews>
  <sheetFormatPr defaultColWidth="9.00390625" defaultRowHeight="12.75"/>
  <cols>
    <col min="1" max="1" width="28.875" style="6" customWidth="1"/>
    <col min="2" max="2" width="72.625" style="9" customWidth="1"/>
    <col min="3" max="4" width="18.25390625" style="6" customWidth="1"/>
    <col min="5" max="5" width="18.875" style="6" customWidth="1"/>
    <col min="6" max="6" width="17.625" style="6" customWidth="1"/>
    <col min="7" max="7" width="28.125" style="6" customWidth="1"/>
    <col min="8" max="16384" width="9.125" style="6" customWidth="1"/>
  </cols>
  <sheetData>
    <row r="1" spans="1:4" ht="19.5" customHeight="1">
      <c r="A1" s="393" t="s">
        <v>462</v>
      </c>
      <c r="B1" s="393"/>
      <c r="C1" s="393"/>
      <c r="D1" s="393"/>
    </row>
    <row r="2" spans="1:4" ht="12.75" customHeight="1">
      <c r="A2" s="389" t="s">
        <v>25</v>
      </c>
      <c r="B2" s="389"/>
      <c r="C2" s="389"/>
      <c r="D2" s="389"/>
    </row>
    <row r="3" spans="1:4" ht="13.5" customHeight="1">
      <c r="A3" s="392" t="s">
        <v>26</v>
      </c>
      <c r="B3" s="392"/>
      <c r="C3" s="392"/>
      <c r="D3" s="392"/>
    </row>
    <row r="4" spans="1:4" s="8" customFormat="1" ht="15.75">
      <c r="A4" s="389" t="s">
        <v>887</v>
      </c>
      <c r="B4" s="389"/>
      <c r="C4" s="389"/>
      <c r="D4" s="389"/>
    </row>
    <row r="5" spans="1:4" s="8" customFormat="1" ht="15.75">
      <c r="A5" s="7"/>
      <c r="B5" s="7"/>
      <c r="C5" s="7"/>
      <c r="D5" s="7" t="s">
        <v>783</v>
      </c>
    </row>
    <row r="6" spans="1:4" ht="12.75">
      <c r="A6" s="7"/>
      <c r="B6" s="7"/>
      <c r="C6" s="7"/>
      <c r="D6" s="7" t="s">
        <v>1008</v>
      </c>
    </row>
    <row r="7" spans="1:4" ht="15.75">
      <c r="A7" s="391"/>
      <c r="B7" s="391"/>
      <c r="C7" s="391"/>
      <c r="D7" s="391"/>
    </row>
    <row r="8" spans="1:4" ht="25.5" customHeight="1">
      <c r="A8" s="390" t="s">
        <v>900</v>
      </c>
      <c r="B8" s="390"/>
      <c r="C8" s="390"/>
      <c r="D8" s="390"/>
    </row>
    <row r="9" ht="21.75" customHeight="1">
      <c r="D9" s="10" t="s">
        <v>28</v>
      </c>
    </row>
    <row r="10" spans="1:6" s="12" customFormat="1" ht="24">
      <c r="A10" s="11" t="s">
        <v>37</v>
      </c>
      <c r="B10" s="11" t="s">
        <v>108</v>
      </c>
      <c r="C10" s="11" t="s">
        <v>658</v>
      </c>
      <c r="D10" s="11" t="s">
        <v>832</v>
      </c>
      <c r="F10" s="13"/>
    </row>
    <row r="11" spans="1:4" s="15" customFormat="1" ht="11.25">
      <c r="A11" s="14">
        <v>1</v>
      </c>
      <c r="B11" s="14">
        <v>2</v>
      </c>
      <c r="C11" s="14">
        <v>3</v>
      </c>
      <c r="D11" s="14">
        <v>3</v>
      </c>
    </row>
    <row r="12" spans="1:7" s="19" customFormat="1" ht="31.5">
      <c r="A12" s="16"/>
      <c r="B12" s="17" t="s">
        <v>20</v>
      </c>
      <c r="C12" s="18">
        <f>SUM(C13,C18)</f>
        <v>0</v>
      </c>
      <c r="D12" s="18">
        <f>SUM(D13,D18)</f>
        <v>0</v>
      </c>
      <c r="E12" s="20"/>
      <c r="F12" s="20"/>
      <c r="G12" s="20"/>
    </row>
    <row r="13" spans="1:6" s="19" customFormat="1" ht="15.75">
      <c r="A13" s="21" t="s">
        <v>29</v>
      </c>
      <c r="B13" s="22" t="s">
        <v>30</v>
      </c>
      <c r="C13" s="23">
        <f aca="true" t="shared" si="0" ref="C13:D16">C14</f>
        <v>-1129007.23013</v>
      </c>
      <c r="D13" s="23">
        <f t="shared" si="0"/>
        <v>-1141799.24657</v>
      </c>
      <c r="E13" s="20"/>
      <c r="F13" s="20"/>
    </row>
    <row r="14" spans="1:6" s="19" customFormat="1" ht="15.75">
      <c r="A14" s="24" t="s">
        <v>31</v>
      </c>
      <c r="B14" s="25" t="s">
        <v>32</v>
      </c>
      <c r="C14" s="26">
        <f t="shared" si="0"/>
        <v>-1129007.23013</v>
      </c>
      <c r="D14" s="26">
        <f t="shared" si="0"/>
        <v>-1141799.24657</v>
      </c>
      <c r="F14" s="20"/>
    </row>
    <row r="15" spans="1:6" s="19" customFormat="1" ht="15.75">
      <c r="A15" s="24" t="s">
        <v>33</v>
      </c>
      <c r="B15" s="27" t="s">
        <v>34</v>
      </c>
      <c r="C15" s="26">
        <f t="shared" si="0"/>
        <v>-1129007.23013</v>
      </c>
      <c r="D15" s="26">
        <f t="shared" si="0"/>
        <v>-1141799.24657</v>
      </c>
      <c r="F15" s="20"/>
    </row>
    <row r="16" spans="1:6" s="19" customFormat="1" ht="15.75">
      <c r="A16" s="24" t="s">
        <v>24</v>
      </c>
      <c r="B16" s="27" t="s">
        <v>128</v>
      </c>
      <c r="C16" s="26">
        <f t="shared" si="0"/>
        <v>-1129007.23013</v>
      </c>
      <c r="D16" s="26">
        <f t="shared" si="0"/>
        <v>-1141799.24657</v>
      </c>
      <c r="F16" s="20"/>
    </row>
    <row r="17" spans="1:6" s="19" customFormat="1" ht="31.5">
      <c r="A17" s="24" t="s">
        <v>122</v>
      </c>
      <c r="B17" s="27" t="s">
        <v>123</v>
      </c>
      <c r="C17" s="26">
        <v>-1129007.23013</v>
      </c>
      <c r="D17" s="26">
        <v>-1141799.24657</v>
      </c>
      <c r="F17" s="20"/>
    </row>
    <row r="18" spans="1:6" s="19" customFormat="1" ht="15.75">
      <c r="A18" s="21" t="s">
        <v>129</v>
      </c>
      <c r="B18" s="25" t="s">
        <v>130</v>
      </c>
      <c r="C18" s="23">
        <f aca="true" t="shared" si="1" ref="C18:D20">C19</f>
        <v>1129007.23013</v>
      </c>
      <c r="D18" s="23">
        <f t="shared" si="1"/>
        <v>1141799.24657</v>
      </c>
      <c r="F18" s="20"/>
    </row>
    <row r="19" spans="1:6" s="19" customFormat="1" ht="15.75">
      <c r="A19" s="24" t="s">
        <v>131</v>
      </c>
      <c r="B19" s="27" t="s">
        <v>132</v>
      </c>
      <c r="C19" s="26">
        <f t="shared" si="1"/>
        <v>1129007.23013</v>
      </c>
      <c r="D19" s="26">
        <f t="shared" si="1"/>
        <v>1141799.24657</v>
      </c>
      <c r="F19" s="20"/>
    </row>
    <row r="20" spans="1:6" s="19" customFormat="1" ht="15.75">
      <c r="A20" s="24" t="s">
        <v>133</v>
      </c>
      <c r="B20" s="27" t="s">
        <v>134</v>
      </c>
      <c r="C20" s="26">
        <f t="shared" si="1"/>
        <v>1129007.23013</v>
      </c>
      <c r="D20" s="26">
        <f t="shared" si="1"/>
        <v>1141799.24657</v>
      </c>
      <c r="F20" s="20"/>
    </row>
    <row r="21" spans="1:6" s="19" customFormat="1" ht="31.5">
      <c r="A21" s="24" t="s">
        <v>124</v>
      </c>
      <c r="B21" s="27" t="s">
        <v>18</v>
      </c>
      <c r="C21" s="26">
        <v>1129007.23013</v>
      </c>
      <c r="D21" s="26">
        <v>1141799.24657</v>
      </c>
      <c r="F21" s="20"/>
    </row>
    <row r="22" spans="2:4" s="19" customFormat="1" ht="15">
      <c r="B22" s="28"/>
      <c r="C22" s="29"/>
      <c r="D22" s="29"/>
    </row>
    <row r="23" spans="2:3" s="19" customFormat="1" ht="15">
      <c r="B23" s="28"/>
      <c r="C23" s="20"/>
    </row>
    <row r="24" spans="2:3" s="19" customFormat="1" ht="15">
      <c r="B24" s="28"/>
      <c r="C24" s="20"/>
    </row>
    <row r="25" spans="2:3" s="19" customFormat="1" ht="15">
      <c r="B25" s="28"/>
      <c r="C25" s="20"/>
    </row>
    <row r="26" spans="2:3" s="19" customFormat="1" ht="15">
      <c r="B26" s="28"/>
      <c r="C26" s="20"/>
    </row>
    <row r="27" spans="2:3" s="19" customFormat="1" ht="15">
      <c r="B27" s="28"/>
      <c r="C27" s="20"/>
    </row>
    <row r="28" spans="2:3" s="19" customFormat="1" ht="15">
      <c r="B28" s="28"/>
      <c r="C28" s="20"/>
    </row>
    <row r="29" spans="2:3" s="19" customFormat="1" ht="15">
      <c r="B29" s="28"/>
      <c r="C29" s="20"/>
    </row>
    <row r="30" spans="2:3" s="19" customFormat="1" ht="15">
      <c r="B30" s="28"/>
      <c r="C30" s="20"/>
    </row>
    <row r="31" spans="2:3" s="19" customFormat="1" ht="15">
      <c r="B31" s="28"/>
      <c r="C31" s="20"/>
    </row>
    <row r="32" spans="2:3" s="19" customFormat="1" ht="15">
      <c r="B32" s="28"/>
      <c r="C32" s="20"/>
    </row>
    <row r="33" spans="2:3" s="19" customFormat="1" ht="15">
      <c r="B33" s="28"/>
      <c r="C33" s="20"/>
    </row>
    <row r="34" spans="2:3" s="19" customFormat="1" ht="15">
      <c r="B34" s="28"/>
      <c r="C34" s="20"/>
    </row>
    <row r="35" spans="2:3" s="19" customFormat="1" ht="15">
      <c r="B35" s="28"/>
      <c r="C35" s="20"/>
    </row>
    <row r="36" spans="2:3" s="19" customFormat="1" ht="15">
      <c r="B36" s="28"/>
      <c r="C36" s="20"/>
    </row>
    <row r="37" spans="2:3" s="19" customFormat="1" ht="15">
      <c r="B37" s="28"/>
      <c r="C37" s="20"/>
    </row>
    <row r="38" spans="2:3" s="19" customFormat="1" ht="15">
      <c r="B38" s="28"/>
      <c r="C38" s="20"/>
    </row>
    <row r="39" spans="2:3" s="19" customFormat="1" ht="15">
      <c r="B39" s="28"/>
      <c r="C39" s="20"/>
    </row>
    <row r="40" spans="2:3" s="19" customFormat="1" ht="15">
      <c r="B40" s="28"/>
      <c r="C40" s="20"/>
    </row>
    <row r="41" spans="2:3" s="19" customFormat="1" ht="15">
      <c r="B41" s="28"/>
      <c r="C41" s="20"/>
    </row>
    <row r="42" spans="2:3" s="19" customFormat="1" ht="15">
      <c r="B42" s="28"/>
      <c r="C42" s="20"/>
    </row>
    <row r="43" spans="2:3" s="19" customFormat="1" ht="15">
      <c r="B43" s="28"/>
      <c r="C43" s="20"/>
    </row>
    <row r="44" spans="2:3" s="19" customFormat="1" ht="15">
      <c r="B44" s="28"/>
      <c r="C44" s="20"/>
    </row>
    <row r="45" spans="2:3" s="19" customFormat="1" ht="15">
      <c r="B45" s="28"/>
      <c r="C45" s="20"/>
    </row>
    <row r="46" spans="2:3" s="19" customFormat="1" ht="15">
      <c r="B46" s="28"/>
      <c r="C46" s="20"/>
    </row>
    <row r="47" spans="2:3" s="19" customFormat="1" ht="15">
      <c r="B47" s="28"/>
      <c r="C47" s="20"/>
    </row>
    <row r="48" spans="2:3" s="19" customFormat="1" ht="15">
      <c r="B48" s="28"/>
      <c r="C48" s="20"/>
    </row>
    <row r="49" spans="2:3" s="19" customFormat="1" ht="15">
      <c r="B49" s="28"/>
      <c r="C49" s="20"/>
    </row>
    <row r="50" spans="2:3" s="19" customFormat="1" ht="15">
      <c r="B50" s="28"/>
      <c r="C50" s="20"/>
    </row>
    <row r="51" spans="2:3" s="19" customFormat="1" ht="15">
      <c r="B51" s="28"/>
      <c r="C51" s="20"/>
    </row>
    <row r="52" spans="2:3" s="19" customFormat="1" ht="15">
      <c r="B52" s="28"/>
      <c r="C52" s="20"/>
    </row>
    <row r="53" spans="2:3" s="19" customFormat="1" ht="15">
      <c r="B53" s="28"/>
      <c r="C53" s="20"/>
    </row>
    <row r="54" spans="2:3" s="19" customFormat="1" ht="15">
      <c r="B54" s="28"/>
      <c r="C54" s="20"/>
    </row>
    <row r="55" spans="2:3" s="19" customFormat="1" ht="15">
      <c r="B55" s="28"/>
      <c r="C55" s="20"/>
    </row>
    <row r="56" spans="2:3" s="19" customFormat="1" ht="15">
      <c r="B56" s="28"/>
      <c r="C56" s="20"/>
    </row>
    <row r="57" spans="2:3" s="19" customFormat="1" ht="15">
      <c r="B57" s="28"/>
      <c r="C57" s="20"/>
    </row>
    <row r="58" spans="2:3" s="19" customFormat="1" ht="15">
      <c r="B58" s="28"/>
      <c r="C58" s="20"/>
    </row>
    <row r="59" spans="2:3" s="19" customFormat="1" ht="15">
      <c r="B59" s="28"/>
      <c r="C59" s="20"/>
    </row>
    <row r="60" spans="2:3" s="19" customFormat="1" ht="15">
      <c r="B60" s="28"/>
      <c r="C60" s="20"/>
    </row>
    <row r="61" spans="2:3" s="19" customFormat="1" ht="15">
      <c r="B61" s="28"/>
      <c r="C61" s="20"/>
    </row>
    <row r="62" spans="2:3" s="19" customFormat="1" ht="15">
      <c r="B62" s="28"/>
      <c r="C62" s="20"/>
    </row>
    <row r="63" spans="2:3" s="19" customFormat="1" ht="15">
      <c r="B63" s="28"/>
      <c r="C63" s="20"/>
    </row>
    <row r="64" spans="2:3" s="19" customFormat="1" ht="15">
      <c r="B64" s="28"/>
      <c r="C64" s="20"/>
    </row>
    <row r="65" spans="2:3" s="19" customFormat="1" ht="15">
      <c r="B65" s="28"/>
      <c r="C65" s="20"/>
    </row>
    <row r="66" spans="2:3" s="19" customFormat="1" ht="15">
      <c r="B66" s="28"/>
      <c r="C66" s="20"/>
    </row>
    <row r="67" spans="2:3" s="19" customFormat="1" ht="15">
      <c r="B67" s="28"/>
      <c r="C67" s="20"/>
    </row>
    <row r="68" spans="1:3" s="30" customFormat="1" ht="15">
      <c r="A68" s="19"/>
      <c r="B68" s="28"/>
      <c r="C68" s="20"/>
    </row>
    <row r="69" spans="2:3" s="30" customFormat="1" ht="12.75">
      <c r="B69" s="31"/>
      <c r="C69" s="32"/>
    </row>
    <row r="70" spans="2:3" s="30" customFormat="1" ht="12.75">
      <c r="B70" s="31"/>
      <c r="C70" s="32"/>
    </row>
    <row r="71" spans="2:3" s="30" customFormat="1" ht="12.75">
      <c r="B71" s="31"/>
      <c r="C71" s="32"/>
    </row>
    <row r="72" spans="2:3" s="30" customFormat="1" ht="12.75">
      <c r="B72" s="31"/>
      <c r="C72" s="32"/>
    </row>
    <row r="73" spans="2:3" s="30" customFormat="1" ht="12.75">
      <c r="B73" s="31"/>
      <c r="C73" s="32"/>
    </row>
    <row r="74" spans="2:3" s="30" customFormat="1" ht="12.75">
      <c r="B74" s="31"/>
      <c r="C74" s="32"/>
    </row>
    <row r="75" spans="2:3" s="30" customFormat="1" ht="12.75">
      <c r="B75" s="31"/>
      <c r="C75" s="32"/>
    </row>
    <row r="76" spans="2:3" s="30" customFormat="1" ht="12.75">
      <c r="B76" s="31"/>
      <c r="C76" s="32"/>
    </row>
    <row r="77" spans="2:3" s="30" customFormat="1" ht="12.75">
      <c r="B77" s="31"/>
      <c r="C77" s="32"/>
    </row>
    <row r="78" spans="2:3" s="30" customFormat="1" ht="12.75">
      <c r="B78" s="31"/>
      <c r="C78" s="32"/>
    </row>
    <row r="79" spans="2:3" s="30" customFormat="1" ht="12.75">
      <c r="B79" s="31"/>
      <c r="C79" s="32"/>
    </row>
    <row r="80" spans="2:3" s="30" customFormat="1" ht="12.75">
      <c r="B80" s="31"/>
      <c r="C80" s="32"/>
    </row>
    <row r="81" spans="2:3" s="30" customFormat="1" ht="12.75">
      <c r="B81" s="31"/>
      <c r="C81" s="32"/>
    </row>
    <row r="82" spans="2:3" s="30" customFormat="1" ht="12.75">
      <c r="B82" s="31"/>
      <c r="C82" s="32"/>
    </row>
    <row r="83" spans="2:3" s="30" customFormat="1" ht="12.75">
      <c r="B83" s="31"/>
      <c r="C83" s="32"/>
    </row>
    <row r="84" spans="2:3" s="30" customFormat="1" ht="12.75">
      <c r="B84" s="31"/>
      <c r="C84" s="32"/>
    </row>
    <row r="85" spans="2:3" s="30" customFormat="1" ht="12.75">
      <c r="B85" s="31"/>
      <c r="C85" s="32"/>
    </row>
    <row r="86" spans="2:3" s="30" customFormat="1" ht="12.75">
      <c r="B86" s="31"/>
      <c r="C86" s="32"/>
    </row>
    <row r="87" spans="2:3" s="30" customFormat="1" ht="12.75">
      <c r="B87" s="31"/>
      <c r="C87" s="32"/>
    </row>
    <row r="88" spans="2:3" s="30" customFormat="1" ht="12.75">
      <c r="B88" s="31"/>
      <c r="C88" s="32"/>
    </row>
    <row r="89" spans="1:3" ht="12.75">
      <c r="A89" s="30"/>
      <c r="B89" s="31"/>
      <c r="C89" s="32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</sheetData>
  <sheetProtection/>
  <mergeCells count="6">
    <mergeCell ref="A1:D1"/>
    <mergeCell ref="A2:D2"/>
    <mergeCell ref="A3:D3"/>
    <mergeCell ref="A4:D4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1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00390625" style="174" customWidth="1"/>
    <col min="2" max="2" width="46.875" style="174" customWidth="1"/>
    <col min="3" max="3" width="7.75390625" style="174" customWidth="1"/>
    <col min="4" max="4" width="9.00390625" style="174" customWidth="1"/>
    <col min="5" max="5" width="14.625" style="174" customWidth="1"/>
    <col min="6" max="6" width="12.625" style="180" customWidth="1"/>
    <col min="7" max="7" width="19.625" style="174" customWidth="1"/>
    <col min="8" max="8" width="15.375" style="174" customWidth="1"/>
    <col min="9" max="9" width="12.875" style="174" customWidth="1"/>
    <col min="10" max="16384" width="9.125" style="174" customWidth="1"/>
  </cols>
  <sheetData>
    <row r="1" spans="1:7" ht="15.75">
      <c r="A1" s="174" t="s">
        <v>463</v>
      </c>
      <c r="D1" s="2"/>
      <c r="E1" s="2"/>
      <c r="F1" s="2"/>
      <c r="G1" s="2" t="s">
        <v>274</v>
      </c>
    </row>
    <row r="2" spans="1:7" ht="15.75">
      <c r="A2" s="190" t="s">
        <v>463</v>
      </c>
      <c r="B2" s="190"/>
      <c r="C2" s="190"/>
      <c r="D2" s="2"/>
      <c r="E2" s="2"/>
      <c r="F2" s="2"/>
      <c r="G2" s="2" t="s">
        <v>8</v>
      </c>
    </row>
    <row r="3" spans="1:7" ht="15.75">
      <c r="A3" s="185"/>
      <c r="B3" s="185"/>
      <c r="C3" s="185"/>
      <c r="D3" s="2"/>
      <c r="E3" s="2"/>
      <c r="F3" s="2"/>
      <c r="G3" s="2" t="s">
        <v>9</v>
      </c>
    </row>
    <row r="4" spans="1:7" ht="14.25">
      <c r="A4" s="185"/>
      <c r="B4" s="185"/>
      <c r="C4" s="377" t="s">
        <v>782</v>
      </c>
      <c r="D4" s="394"/>
      <c r="E4" s="394"/>
      <c r="F4" s="394"/>
      <c r="G4" s="395"/>
    </row>
    <row r="5" spans="1:7" ht="14.25">
      <c r="A5" s="185"/>
      <c r="B5" s="185"/>
      <c r="C5" s="185"/>
      <c r="D5" s="377" t="s">
        <v>783</v>
      </c>
      <c r="E5" s="378"/>
      <c r="F5" s="378"/>
      <c r="G5" s="380"/>
    </row>
    <row r="6" spans="1:7" ht="15.75">
      <c r="A6" s="185"/>
      <c r="B6" s="185"/>
      <c r="C6" s="185"/>
      <c r="D6" s="2"/>
      <c r="E6" s="2"/>
      <c r="F6" s="2"/>
      <c r="G6" s="2" t="s">
        <v>1008</v>
      </c>
    </row>
    <row r="7" spans="1:7" ht="14.25">
      <c r="A7" s="185"/>
      <c r="B7" s="185"/>
      <c r="C7" s="185"/>
      <c r="D7" s="185"/>
      <c r="E7" s="186"/>
      <c r="F7" s="179"/>
      <c r="G7" s="186"/>
    </row>
    <row r="8" spans="1:7" ht="45.75" customHeight="1">
      <c r="A8" s="396" t="s">
        <v>885</v>
      </c>
      <c r="B8" s="394"/>
      <c r="C8" s="394"/>
      <c r="D8" s="394"/>
      <c r="E8" s="394"/>
      <c r="F8" s="394"/>
      <c r="G8" s="395"/>
    </row>
    <row r="9" spans="1:7" ht="15">
      <c r="A9" s="187"/>
      <c r="B9" s="187"/>
      <c r="C9" s="187"/>
      <c r="D9" s="187"/>
      <c r="E9" s="187"/>
      <c r="F9" s="188"/>
      <c r="G9" s="189" t="s">
        <v>28</v>
      </c>
    </row>
    <row r="10" spans="1:7" ht="24.75" customHeight="1">
      <c r="A10" s="194" t="s">
        <v>109</v>
      </c>
      <c r="B10" s="192"/>
      <c r="C10" s="191" t="s">
        <v>200</v>
      </c>
      <c r="D10" s="192" t="s">
        <v>271</v>
      </c>
      <c r="E10" s="192" t="s">
        <v>201</v>
      </c>
      <c r="F10" s="193" t="s">
        <v>36</v>
      </c>
      <c r="G10" s="328" t="s">
        <v>199</v>
      </c>
    </row>
    <row r="11" spans="1:7" ht="12.75">
      <c r="A11" s="175" t="s">
        <v>126</v>
      </c>
      <c r="B11" s="175" t="s">
        <v>183</v>
      </c>
      <c r="C11" s="175" t="s">
        <v>125</v>
      </c>
      <c r="D11" s="175" t="s">
        <v>145</v>
      </c>
      <c r="E11" s="175" t="s">
        <v>202</v>
      </c>
      <c r="F11" s="181" t="s">
        <v>203</v>
      </c>
      <c r="G11" s="178" t="s">
        <v>204</v>
      </c>
    </row>
    <row r="12" spans="1:7" ht="12.75">
      <c r="A12" s="340" t="s">
        <v>183</v>
      </c>
      <c r="B12" s="339" t="s">
        <v>464</v>
      </c>
      <c r="C12" s="340" t="s">
        <v>151</v>
      </c>
      <c r="D12" s="340" t="s">
        <v>463</v>
      </c>
      <c r="E12" s="183" t="s">
        <v>463</v>
      </c>
      <c r="F12" s="183" t="s">
        <v>463</v>
      </c>
      <c r="G12" s="341">
        <v>164496.90227</v>
      </c>
    </row>
    <row r="13" spans="1:7" ht="30" customHeight="1">
      <c r="A13" s="340" t="s">
        <v>463</v>
      </c>
      <c r="B13" s="339" t="s">
        <v>373</v>
      </c>
      <c r="C13" s="340" t="s">
        <v>151</v>
      </c>
      <c r="D13" s="340" t="s">
        <v>184</v>
      </c>
      <c r="E13" s="183" t="s">
        <v>463</v>
      </c>
      <c r="F13" s="183" t="s">
        <v>463</v>
      </c>
      <c r="G13" s="341">
        <v>4152.339</v>
      </c>
    </row>
    <row r="14" spans="1:7" ht="36">
      <c r="A14" s="183" t="s">
        <v>463</v>
      </c>
      <c r="B14" s="357" t="s">
        <v>660</v>
      </c>
      <c r="C14" s="184" t="s">
        <v>151</v>
      </c>
      <c r="D14" s="184" t="s">
        <v>184</v>
      </c>
      <c r="E14" s="184" t="s">
        <v>485</v>
      </c>
      <c r="F14" s="183" t="s">
        <v>463</v>
      </c>
      <c r="G14" s="358">
        <v>4152.339</v>
      </c>
    </row>
    <row r="15" spans="1:7" ht="36">
      <c r="A15" s="183" t="s">
        <v>463</v>
      </c>
      <c r="B15" s="357" t="s">
        <v>661</v>
      </c>
      <c r="C15" s="184" t="s">
        <v>151</v>
      </c>
      <c r="D15" s="184" t="s">
        <v>184</v>
      </c>
      <c r="E15" s="184" t="s">
        <v>662</v>
      </c>
      <c r="F15" s="183" t="s">
        <v>463</v>
      </c>
      <c r="G15" s="358">
        <v>4152.339</v>
      </c>
    </row>
    <row r="16" spans="1:7" ht="24">
      <c r="A16" s="183" t="s">
        <v>463</v>
      </c>
      <c r="B16" s="357" t="s">
        <v>372</v>
      </c>
      <c r="C16" s="184" t="s">
        <v>151</v>
      </c>
      <c r="D16" s="184" t="s">
        <v>184</v>
      </c>
      <c r="E16" s="184" t="s">
        <v>663</v>
      </c>
      <c r="F16" s="183" t="s">
        <v>463</v>
      </c>
      <c r="G16" s="358">
        <v>4152.339</v>
      </c>
    </row>
    <row r="17" spans="1:7" ht="48">
      <c r="A17" s="183" t="s">
        <v>463</v>
      </c>
      <c r="B17" s="357" t="s">
        <v>920</v>
      </c>
      <c r="C17" s="184" t="s">
        <v>151</v>
      </c>
      <c r="D17" s="184" t="s">
        <v>184</v>
      </c>
      <c r="E17" s="184" t="s">
        <v>663</v>
      </c>
      <c r="F17" s="184" t="s">
        <v>22</v>
      </c>
      <c r="G17" s="358">
        <v>4152.339</v>
      </c>
    </row>
    <row r="18" spans="1:7" ht="39" customHeight="1">
      <c r="A18" s="340" t="s">
        <v>463</v>
      </c>
      <c r="B18" s="339" t="s">
        <v>269</v>
      </c>
      <c r="C18" s="340" t="s">
        <v>151</v>
      </c>
      <c r="D18" s="340" t="s">
        <v>158</v>
      </c>
      <c r="E18" s="183" t="s">
        <v>463</v>
      </c>
      <c r="F18" s="183" t="s">
        <v>463</v>
      </c>
      <c r="G18" s="341">
        <v>3224.069</v>
      </c>
    </row>
    <row r="19" spans="1:7" ht="18.75" customHeight="1">
      <c r="A19" s="183" t="s">
        <v>463</v>
      </c>
      <c r="B19" s="357" t="s">
        <v>209</v>
      </c>
      <c r="C19" s="184" t="s">
        <v>151</v>
      </c>
      <c r="D19" s="184" t="s">
        <v>158</v>
      </c>
      <c r="E19" s="184" t="s">
        <v>465</v>
      </c>
      <c r="F19" s="183" t="s">
        <v>463</v>
      </c>
      <c r="G19" s="358">
        <v>3224.069</v>
      </c>
    </row>
    <row r="20" spans="1:7" ht="48">
      <c r="A20" s="183" t="s">
        <v>463</v>
      </c>
      <c r="B20" s="357" t="s">
        <v>207</v>
      </c>
      <c r="C20" s="184" t="s">
        <v>151</v>
      </c>
      <c r="D20" s="184" t="s">
        <v>158</v>
      </c>
      <c r="E20" s="184" t="s">
        <v>466</v>
      </c>
      <c r="F20" s="183" t="s">
        <v>463</v>
      </c>
      <c r="G20" s="358">
        <v>2488.077</v>
      </c>
    </row>
    <row r="21" spans="1:7" ht="48">
      <c r="A21" s="183" t="s">
        <v>463</v>
      </c>
      <c r="B21" s="357" t="s">
        <v>920</v>
      </c>
      <c r="C21" s="184" t="s">
        <v>151</v>
      </c>
      <c r="D21" s="184" t="s">
        <v>158</v>
      </c>
      <c r="E21" s="184" t="s">
        <v>466</v>
      </c>
      <c r="F21" s="184" t="s">
        <v>22</v>
      </c>
      <c r="G21" s="358">
        <v>2392.30008</v>
      </c>
    </row>
    <row r="22" spans="1:7" ht="12.75">
      <c r="A22" s="183" t="s">
        <v>463</v>
      </c>
      <c r="B22" s="357" t="s">
        <v>921</v>
      </c>
      <c r="C22" s="184" t="s">
        <v>151</v>
      </c>
      <c r="D22" s="184" t="s">
        <v>158</v>
      </c>
      <c r="E22" s="184" t="s">
        <v>466</v>
      </c>
      <c r="F22" s="184" t="s">
        <v>23</v>
      </c>
      <c r="G22" s="358">
        <v>95.02192</v>
      </c>
    </row>
    <row r="23" spans="1:7" ht="12.75">
      <c r="A23" s="183" t="s">
        <v>463</v>
      </c>
      <c r="B23" s="357" t="s">
        <v>215</v>
      </c>
      <c r="C23" s="184" t="s">
        <v>151</v>
      </c>
      <c r="D23" s="184" t="s">
        <v>158</v>
      </c>
      <c r="E23" s="184" t="s">
        <v>466</v>
      </c>
      <c r="F23" s="184" t="s">
        <v>216</v>
      </c>
      <c r="G23" s="358">
        <v>0.755</v>
      </c>
    </row>
    <row r="24" spans="1:7" ht="60">
      <c r="A24" s="183" t="s">
        <v>463</v>
      </c>
      <c r="B24" s="357" t="s">
        <v>664</v>
      </c>
      <c r="C24" s="184" t="s">
        <v>151</v>
      </c>
      <c r="D24" s="184" t="s">
        <v>158</v>
      </c>
      <c r="E24" s="184" t="s">
        <v>665</v>
      </c>
      <c r="F24" s="183" t="s">
        <v>463</v>
      </c>
      <c r="G24" s="358">
        <v>735.992</v>
      </c>
    </row>
    <row r="25" spans="1:7" ht="48">
      <c r="A25" s="183" t="s">
        <v>463</v>
      </c>
      <c r="B25" s="357" t="s">
        <v>920</v>
      </c>
      <c r="C25" s="184" t="s">
        <v>151</v>
      </c>
      <c r="D25" s="184" t="s">
        <v>158</v>
      </c>
      <c r="E25" s="184" t="s">
        <v>665</v>
      </c>
      <c r="F25" s="184" t="s">
        <v>22</v>
      </c>
      <c r="G25" s="358">
        <v>723.992</v>
      </c>
    </row>
    <row r="26" spans="1:7" ht="12.75">
      <c r="A26" s="183" t="s">
        <v>463</v>
      </c>
      <c r="B26" s="357" t="s">
        <v>921</v>
      </c>
      <c r="C26" s="184" t="s">
        <v>151</v>
      </c>
      <c r="D26" s="184" t="s">
        <v>158</v>
      </c>
      <c r="E26" s="184" t="s">
        <v>665</v>
      </c>
      <c r="F26" s="184" t="s">
        <v>23</v>
      </c>
      <c r="G26" s="358">
        <v>12</v>
      </c>
    </row>
    <row r="27" spans="1:7" ht="48">
      <c r="A27" s="340" t="s">
        <v>463</v>
      </c>
      <c r="B27" s="339" t="s">
        <v>272</v>
      </c>
      <c r="C27" s="340" t="s">
        <v>151</v>
      </c>
      <c r="D27" s="340" t="s">
        <v>205</v>
      </c>
      <c r="E27" s="183" t="s">
        <v>463</v>
      </c>
      <c r="F27" s="183" t="s">
        <v>463</v>
      </c>
      <c r="G27" s="341">
        <v>106607.124</v>
      </c>
    </row>
    <row r="28" spans="1:7" ht="36">
      <c r="A28" s="183" t="s">
        <v>463</v>
      </c>
      <c r="B28" s="357" t="s">
        <v>660</v>
      </c>
      <c r="C28" s="184" t="s">
        <v>151</v>
      </c>
      <c r="D28" s="184" t="s">
        <v>205</v>
      </c>
      <c r="E28" s="184" t="s">
        <v>485</v>
      </c>
      <c r="F28" s="183" t="s">
        <v>463</v>
      </c>
      <c r="G28" s="358">
        <v>106607.124</v>
      </c>
    </row>
    <row r="29" spans="1:7" ht="36">
      <c r="A29" s="183" t="s">
        <v>463</v>
      </c>
      <c r="B29" s="357" t="s">
        <v>666</v>
      </c>
      <c r="C29" s="184" t="s">
        <v>151</v>
      </c>
      <c r="D29" s="184" t="s">
        <v>205</v>
      </c>
      <c r="E29" s="184" t="s">
        <v>667</v>
      </c>
      <c r="F29" s="183" t="s">
        <v>463</v>
      </c>
      <c r="G29" s="358">
        <v>78.48588</v>
      </c>
    </row>
    <row r="30" spans="1:7" ht="60">
      <c r="A30" s="183" t="s">
        <v>463</v>
      </c>
      <c r="B30" s="357" t="s">
        <v>210</v>
      </c>
      <c r="C30" s="184" t="s">
        <v>151</v>
      </c>
      <c r="D30" s="184" t="s">
        <v>205</v>
      </c>
      <c r="E30" s="184" t="s">
        <v>668</v>
      </c>
      <c r="F30" s="183" t="s">
        <v>463</v>
      </c>
      <c r="G30" s="358">
        <v>78.48588</v>
      </c>
    </row>
    <row r="31" spans="1:7" ht="48">
      <c r="A31" s="183" t="s">
        <v>463</v>
      </c>
      <c r="B31" s="357" t="s">
        <v>920</v>
      </c>
      <c r="C31" s="184" t="s">
        <v>151</v>
      </c>
      <c r="D31" s="184" t="s">
        <v>205</v>
      </c>
      <c r="E31" s="184" t="s">
        <v>668</v>
      </c>
      <c r="F31" s="184" t="s">
        <v>22</v>
      </c>
      <c r="G31" s="358">
        <v>78.48588</v>
      </c>
    </row>
    <row r="32" spans="1:7" ht="36">
      <c r="A32" s="183" t="s">
        <v>463</v>
      </c>
      <c r="B32" s="357" t="s">
        <v>661</v>
      </c>
      <c r="C32" s="184" t="s">
        <v>151</v>
      </c>
      <c r="D32" s="184" t="s">
        <v>205</v>
      </c>
      <c r="E32" s="184" t="s">
        <v>662</v>
      </c>
      <c r="F32" s="183" t="s">
        <v>463</v>
      </c>
      <c r="G32" s="358">
        <v>41353.98209</v>
      </c>
    </row>
    <row r="33" spans="1:7" ht="48">
      <c r="A33" s="183" t="s">
        <v>463</v>
      </c>
      <c r="B33" s="357" t="s">
        <v>206</v>
      </c>
      <c r="C33" s="184" t="s">
        <v>151</v>
      </c>
      <c r="D33" s="184" t="s">
        <v>205</v>
      </c>
      <c r="E33" s="184" t="s">
        <v>670</v>
      </c>
      <c r="F33" s="183" t="s">
        <v>463</v>
      </c>
      <c r="G33" s="358">
        <v>36320.46797</v>
      </c>
    </row>
    <row r="34" spans="1:7" ht="48">
      <c r="A34" s="183" t="s">
        <v>463</v>
      </c>
      <c r="B34" s="357" t="s">
        <v>920</v>
      </c>
      <c r="C34" s="184" t="s">
        <v>151</v>
      </c>
      <c r="D34" s="184" t="s">
        <v>205</v>
      </c>
      <c r="E34" s="184" t="s">
        <v>670</v>
      </c>
      <c r="F34" s="184" t="s">
        <v>22</v>
      </c>
      <c r="G34" s="358">
        <v>32072.441</v>
      </c>
    </row>
    <row r="35" spans="1:7" ht="12.75">
      <c r="A35" s="183" t="s">
        <v>463</v>
      </c>
      <c r="B35" s="357" t="s">
        <v>921</v>
      </c>
      <c r="C35" s="184" t="s">
        <v>151</v>
      </c>
      <c r="D35" s="184" t="s">
        <v>205</v>
      </c>
      <c r="E35" s="184" t="s">
        <v>670</v>
      </c>
      <c r="F35" s="184" t="s">
        <v>23</v>
      </c>
      <c r="G35" s="358">
        <v>2834.9923</v>
      </c>
    </row>
    <row r="36" spans="1:7" ht="12.75">
      <c r="A36" s="183" t="s">
        <v>463</v>
      </c>
      <c r="B36" s="357" t="s">
        <v>215</v>
      </c>
      <c r="C36" s="184" t="s">
        <v>151</v>
      </c>
      <c r="D36" s="184" t="s">
        <v>205</v>
      </c>
      <c r="E36" s="184" t="s">
        <v>670</v>
      </c>
      <c r="F36" s="184" t="s">
        <v>216</v>
      </c>
      <c r="G36" s="358">
        <v>1413.03467</v>
      </c>
    </row>
    <row r="37" spans="1:7" ht="60">
      <c r="A37" s="183" t="s">
        <v>463</v>
      </c>
      <c r="B37" s="357" t="s">
        <v>210</v>
      </c>
      <c r="C37" s="184" t="s">
        <v>151</v>
      </c>
      <c r="D37" s="184" t="s">
        <v>205</v>
      </c>
      <c r="E37" s="184" t="s">
        <v>671</v>
      </c>
      <c r="F37" s="183" t="s">
        <v>463</v>
      </c>
      <c r="G37" s="358">
        <v>1080.51412</v>
      </c>
    </row>
    <row r="38" spans="1:7" ht="48">
      <c r="A38" s="183" t="s">
        <v>463</v>
      </c>
      <c r="B38" s="357" t="s">
        <v>920</v>
      </c>
      <c r="C38" s="184" t="s">
        <v>151</v>
      </c>
      <c r="D38" s="184" t="s">
        <v>205</v>
      </c>
      <c r="E38" s="184" t="s">
        <v>671</v>
      </c>
      <c r="F38" s="184" t="s">
        <v>22</v>
      </c>
      <c r="G38" s="358">
        <v>1020.32</v>
      </c>
    </row>
    <row r="39" spans="1:7" ht="12.75">
      <c r="A39" s="183" t="s">
        <v>463</v>
      </c>
      <c r="B39" s="357" t="s">
        <v>921</v>
      </c>
      <c r="C39" s="184" t="s">
        <v>151</v>
      </c>
      <c r="D39" s="184" t="s">
        <v>205</v>
      </c>
      <c r="E39" s="184" t="s">
        <v>671</v>
      </c>
      <c r="F39" s="184" t="s">
        <v>23</v>
      </c>
      <c r="G39" s="358">
        <v>60.19412</v>
      </c>
    </row>
    <row r="40" spans="1:7" ht="36">
      <c r="A40" s="183" t="s">
        <v>463</v>
      </c>
      <c r="B40" s="357" t="s">
        <v>669</v>
      </c>
      <c r="C40" s="184" t="s">
        <v>151</v>
      </c>
      <c r="D40" s="184" t="s">
        <v>205</v>
      </c>
      <c r="E40" s="184" t="s">
        <v>672</v>
      </c>
      <c r="F40" s="183" t="s">
        <v>463</v>
      </c>
      <c r="G40" s="358">
        <v>994</v>
      </c>
    </row>
    <row r="41" spans="1:7" ht="48">
      <c r="A41" s="183" t="s">
        <v>463</v>
      </c>
      <c r="B41" s="357" t="s">
        <v>920</v>
      </c>
      <c r="C41" s="184" t="s">
        <v>151</v>
      </c>
      <c r="D41" s="184" t="s">
        <v>205</v>
      </c>
      <c r="E41" s="184" t="s">
        <v>672</v>
      </c>
      <c r="F41" s="184" t="s">
        <v>22</v>
      </c>
      <c r="G41" s="358">
        <v>947.8</v>
      </c>
    </row>
    <row r="42" spans="1:7" ht="12.75">
      <c r="A42" s="183" t="s">
        <v>463</v>
      </c>
      <c r="B42" s="357" t="s">
        <v>921</v>
      </c>
      <c r="C42" s="184" t="s">
        <v>151</v>
      </c>
      <c r="D42" s="184" t="s">
        <v>205</v>
      </c>
      <c r="E42" s="184" t="s">
        <v>672</v>
      </c>
      <c r="F42" s="184" t="s">
        <v>23</v>
      </c>
      <c r="G42" s="358">
        <v>46.2</v>
      </c>
    </row>
    <row r="43" spans="1:7" ht="48">
      <c r="A43" s="183" t="s">
        <v>463</v>
      </c>
      <c r="B43" s="357" t="s">
        <v>922</v>
      </c>
      <c r="C43" s="184" t="s">
        <v>151</v>
      </c>
      <c r="D43" s="184" t="s">
        <v>205</v>
      </c>
      <c r="E43" s="184" t="s">
        <v>673</v>
      </c>
      <c r="F43" s="183" t="s">
        <v>463</v>
      </c>
      <c r="G43" s="358">
        <v>2959</v>
      </c>
    </row>
    <row r="44" spans="1:7" ht="48">
      <c r="A44" s="183" t="s">
        <v>463</v>
      </c>
      <c r="B44" s="357" t="s">
        <v>920</v>
      </c>
      <c r="C44" s="184" t="s">
        <v>151</v>
      </c>
      <c r="D44" s="184" t="s">
        <v>205</v>
      </c>
      <c r="E44" s="184" t="s">
        <v>673</v>
      </c>
      <c r="F44" s="184" t="s">
        <v>22</v>
      </c>
      <c r="G44" s="358">
        <v>1656</v>
      </c>
    </row>
    <row r="45" spans="1:7" ht="12.75">
      <c r="A45" s="183" t="s">
        <v>463</v>
      </c>
      <c r="B45" s="357" t="s">
        <v>921</v>
      </c>
      <c r="C45" s="184" t="s">
        <v>151</v>
      </c>
      <c r="D45" s="184" t="s">
        <v>205</v>
      </c>
      <c r="E45" s="184" t="s">
        <v>673</v>
      </c>
      <c r="F45" s="184" t="s">
        <v>23</v>
      </c>
      <c r="G45" s="358">
        <v>331</v>
      </c>
    </row>
    <row r="46" spans="1:7" ht="12.75">
      <c r="A46" s="183" t="s">
        <v>463</v>
      </c>
      <c r="B46" s="357" t="s">
        <v>211</v>
      </c>
      <c r="C46" s="184" t="s">
        <v>151</v>
      </c>
      <c r="D46" s="184" t="s">
        <v>205</v>
      </c>
      <c r="E46" s="184" t="s">
        <v>673</v>
      </c>
      <c r="F46" s="184" t="s">
        <v>212</v>
      </c>
      <c r="G46" s="358">
        <v>972</v>
      </c>
    </row>
    <row r="47" spans="1:7" ht="24">
      <c r="A47" s="183" t="s">
        <v>463</v>
      </c>
      <c r="B47" s="357" t="s">
        <v>674</v>
      </c>
      <c r="C47" s="184" t="s">
        <v>151</v>
      </c>
      <c r="D47" s="184" t="s">
        <v>205</v>
      </c>
      <c r="E47" s="184" t="s">
        <v>675</v>
      </c>
      <c r="F47" s="183" t="s">
        <v>463</v>
      </c>
      <c r="G47" s="358">
        <v>63974.65603</v>
      </c>
    </row>
    <row r="48" spans="1:7" ht="60">
      <c r="A48" s="183" t="s">
        <v>463</v>
      </c>
      <c r="B48" s="357" t="s">
        <v>833</v>
      </c>
      <c r="C48" s="184" t="s">
        <v>151</v>
      </c>
      <c r="D48" s="184" t="s">
        <v>205</v>
      </c>
      <c r="E48" s="184" t="s">
        <v>676</v>
      </c>
      <c r="F48" s="183" t="s">
        <v>463</v>
      </c>
      <c r="G48" s="358">
        <v>62313.65603</v>
      </c>
    </row>
    <row r="49" spans="1:7" ht="48">
      <c r="A49" s="183" t="s">
        <v>463</v>
      </c>
      <c r="B49" s="357" t="s">
        <v>920</v>
      </c>
      <c r="C49" s="184" t="s">
        <v>151</v>
      </c>
      <c r="D49" s="184" t="s">
        <v>205</v>
      </c>
      <c r="E49" s="184" t="s">
        <v>676</v>
      </c>
      <c r="F49" s="184" t="s">
        <v>22</v>
      </c>
      <c r="G49" s="358">
        <v>45423.98603</v>
      </c>
    </row>
    <row r="50" spans="1:7" ht="12.75">
      <c r="A50" s="183" t="s">
        <v>463</v>
      </c>
      <c r="B50" s="357" t="s">
        <v>921</v>
      </c>
      <c r="C50" s="184" t="s">
        <v>151</v>
      </c>
      <c r="D50" s="184" t="s">
        <v>205</v>
      </c>
      <c r="E50" s="184" t="s">
        <v>676</v>
      </c>
      <c r="F50" s="184" t="s">
        <v>23</v>
      </c>
      <c r="G50" s="358">
        <v>16889.67</v>
      </c>
    </row>
    <row r="51" spans="1:7" ht="48">
      <c r="A51" s="183" t="s">
        <v>463</v>
      </c>
      <c r="B51" s="357" t="s">
        <v>242</v>
      </c>
      <c r="C51" s="184" t="s">
        <v>151</v>
      </c>
      <c r="D51" s="184" t="s">
        <v>205</v>
      </c>
      <c r="E51" s="184" t="s">
        <v>677</v>
      </c>
      <c r="F51" s="183" t="s">
        <v>463</v>
      </c>
      <c r="G51" s="358">
        <v>497</v>
      </c>
    </row>
    <row r="52" spans="1:7" ht="48">
      <c r="A52" s="183" t="s">
        <v>463</v>
      </c>
      <c r="B52" s="357" t="s">
        <v>920</v>
      </c>
      <c r="C52" s="184" t="s">
        <v>151</v>
      </c>
      <c r="D52" s="184" t="s">
        <v>205</v>
      </c>
      <c r="E52" s="184" t="s">
        <v>677</v>
      </c>
      <c r="F52" s="184" t="s">
        <v>22</v>
      </c>
      <c r="G52" s="358">
        <v>413.9</v>
      </c>
    </row>
    <row r="53" spans="1:7" ht="12.75">
      <c r="A53" s="183" t="s">
        <v>463</v>
      </c>
      <c r="B53" s="357" t="s">
        <v>921</v>
      </c>
      <c r="C53" s="184" t="s">
        <v>151</v>
      </c>
      <c r="D53" s="184" t="s">
        <v>205</v>
      </c>
      <c r="E53" s="184" t="s">
        <v>677</v>
      </c>
      <c r="F53" s="184" t="s">
        <v>23</v>
      </c>
      <c r="G53" s="358">
        <v>83.1</v>
      </c>
    </row>
    <row r="54" spans="1:7" ht="36">
      <c r="A54" s="183" t="s">
        <v>463</v>
      </c>
      <c r="B54" s="357" t="s">
        <v>239</v>
      </c>
      <c r="C54" s="184" t="s">
        <v>151</v>
      </c>
      <c r="D54" s="184" t="s">
        <v>205</v>
      </c>
      <c r="E54" s="184" t="s">
        <v>761</v>
      </c>
      <c r="F54" s="183" t="s">
        <v>463</v>
      </c>
      <c r="G54" s="358">
        <v>1164</v>
      </c>
    </row>
    <row r="55" spans="1:7" ht="48">
      <c r="A55" s="183" t="s">
        <v>463</v>
      </c>
      <c r="B55" s="357" t="s">
        <v>920</v>
      </c>
      <c r="C55" s="184" t="s">
        <v>151</v>
      </c>
      <c r="D55" s="184" t="s">
        <v>205</v>
      </c>
      <c r="E55" s="184" t="s">
        <v>761</v>
      </c>
      <c r="F55" s="184" t="s">
        <v>22</v>
      </c>
      <c r="G55" s="358">
        <v>1018</v>
      </c>
    </row>
    <row r="56" spans="1:7" ht="12.75">
      <c r="A56" s="183" t="s">
        <v>463</v>
      </c>
      <c r="B56" s="357" t="s">
        <v>921</v>
      </c>
      <c r="C56" s="184" t="s">
        <v>151</v>
      </c>
      <c r="D56" s="184" t="s">
        <v>205</v>
      </c>
      <c r="E56" s="184" t="s">
        <v>761</v>
      </c>
      <c r="F56" s="184" t="s">
        <v>23</v>
      </c>
      <c r="G56" s="358">
        <v>146</v>
      </c>
    </row>
    <row r="57" spans="1:7" ht="48">
      <c r="A57" s="183" t="s">
        <v>463</v>
      </c>
      <c r="B57" s="357" t="s">
        <v>1001</v>
      </c>
      <c r="C57" s="184" t="s">
        <v>151</v>
      </c>
      <c r="D57" s="184" t="s">
        <v>205</v>
      </c>
      <c r="E57" s="184" t="s">
        <v>923</v>
      </c>
      <c r="F57" s="183" t="s">
        <v>463</v>
      </c>
      <c r="G57" s="358">
        <v>1200</v>
      </c>
    </row>
    <row r="58" spans="1:7" ht="48">
      <c r="A58" s="183" t="s">
        <v>463</v>
      </c>
      <c r="B58" s="357" t="s">
        <v>206</v>
      </c>
      <c r="C58" s="184" t="s">
        <v>151</v>
      </c>
      <c r="D58" s="184" t="s">
        <v>205</v>
      </c>
      <c r="E58" s="184" t="s">
        <v>924</v>
      </c>
      <c r="F58" s="183" t="s">
        <v>463</v>
      </c>
      <c r="G58" s="358">
        <v>1200</v>
      </c>
    </row>
    <row r="59" spans="1:7" ht="12.75">
      <c r="A59" s="183" t="s">
        <v>463</v>
      </c>
      <c r="B59" s="357" t="s">
        <v>921</v>
      </c>
      <c r="C59" s="184" t="s">
        <v>151</v>
      </c>
      <c r="D59" s="184" t="s">
        <v>205</v>
      </c>
      <c r="E59" s="184" t="s">
        <v>924</v>
      </c>
      <c r="F59" s="184" t="s">
        <v>23</v>
      </c>
      <c r="G59" s="358">
        <v>1200</v>
      </c>
    </row>
    <row r="60" spans="1:7" ht="36">
      <c r="A60" s="340" t="s">
        <v>463</v>
      </c>
      <c r="B60" s="339" t="s">
        <v>213</v>
      </c>
      <c r="C60" s="340" t="s">
        <v>151</v>
      </c>
      <c r="D60" s="340" t="s">
        <v>170</v>
      </c>
      <c r="E60" s="183" t="s">
        <v>463</v>
      </c>
      <c r="F60" s="183" t="s">
        <v>463</v>
      </c>
      <c r="G60" s="341">
        <v>10398.179</v>
      </c>
    </row>
    <row r="61" spans="1:7" ht="36">
      <c r="A61" s="183" t="s">
        <v>463</v>
      </c>
      <c r="B61" s="357" t="s">
        <v>660</v>
      </c>
      <c r="C61" s="184" t="s">
        <v>151</v>
      </c>
      <c r="D61" s="184" t="s">
        <v>170</v>
      </c>
      <c r="E61" s="184" t="s">
        <v>485</v>
      </c>
      <c r="F61" s="183" t="s">
        <v>463</v>
      </c>
      <c r="G61" s="358">
        <v>10398.179</v>
      </c>
    </row>
    <row r="62" spans="1:7" ht="36">
      <c r="A62" s="183" t="s">
        <v>463</v>
      </c>
      <c r="B62" s="357" t="s">
        <v>666</v>
      </c>
      <c r="C62" s="184" t="s">
        <v>151</v>
      </c>
      <c r="D62" s="184" t="s">
        <v>170</v>
      </c>
      <c r="E62" s="184" t="s">
        <v>667</v>
      </c>
      <c r="F62" s="183" t="s">
        <v>463</v>
      </c>
      <c r="G62" s="358">
        <v>52.65</v>
      </c>
    </row>
    <row r="63" spans="1:7" ht="36">
      <c r="A63" s="183" t="s">
        <v>463</v>
      </c>
      <c r="B63" s="357" t="s">
        <v>214</v>
      </c>
      <c r="C63" s="184" t="s">
        <v>151</v>
      </c>
      <c r="D63" s="184" t="s">
        <v>170</v>
      </c>
      <c r="E63" s="184" t="s">
        <v>678</v>
      </c>
      <c r="F63" s="183" t="s">
        <v>463</v>
      </c>
      <c r="G63" s="358">
        <v>52.65</v>
      </c>
    </row>
    <row r="64" spans="1:7" ht="48">
      <c r="A64" s="183" t="s">
        <v>463</v>
      </c>
      <c r="B64" s="357" t="s">
        <v>920</v>
      </c>
      <c r="C64" s="184" t="s">
        <v>151</v>
      </c>
      <c r="D64" s="184" t="s">
        <v>170</v>
      </c>
      <c r="E64" s="184" t="s">
        <v>678</v>
      </c>
      <c r="F64" s="184" t="s">
        <v>22</v>
      </c>
      <c r="G64" s="358">
        <v>52.65</v>
      </c>
    </row>
    <row r="65" spans="1:7" ht="36">
      <c r="A65" s="183" t="s">
        <v>463</v>
      </c>
      <c r="B65" s="357" t="s">
        <v>661</v>
      </c>
      <c r="C65" s="184" t="s">
        <v>151</v>
      </c>
      <c r="D65" s="184" t="s">
        <v>170</v>
      </c>
      <c r="E65" s="184" t="s">
        <v>662</v>
      </c>
      <c r="F65" s="183" t="s">
        <v>463</v>
      </c>
      <c r="G65" s="358">
        <v>9124.3479</v>
      </c>
    </row>
    <row r="66" spans="1:7" ht="48">
      <c r="A66" s="183" t="s">
        <v>463</v>
      </c>
      <c r="B66" s="357" t="s">
        <v>206</v>
      </c>
      <c r="C66" s="184" t="s">
        <v>151</v>
      </c>
      <c r="D66" s="184" t="s">
        <v>170</v>
      </c>
      <c r="E66" s="184" t="s">
        <v>670</v>
      </c>
      <c r="F66" s="183" t="s">
        <v>463</v>
      </c>
      <c r="G66" s="358">
        <v>4986.517</v>
      </c>
    </row>
    <row r="67" spans="1:7" ht="48">
      <c r="A67" s="183" t="s">
        <v>463</v>
      </c>
      <c r="B67" s="357" t="s">
        <v>920</v>
      </c>
      <c r="C67" s="184" t="s">
        <v>151</v>
      </c>
      <c r="D67" s="184" t="s">
        <v>170</v>
      </c>
      <c r="E67" s="184" t="s">
        <v>670</v>
      </c>
      <c r="F67" s="184" t="s">
        <v>22</v>
      </c>
      <c r="G67" s="358">
        <v>4986.517</v>
      </c>
    </row>
    <row r="68" spans="1:7" ht="36">
      <c r="A68" s="183" t="s">
        <v>463</v>
      </c>
      <c r="B68" s="357" t="s">
        <v>214</v>
      </c>
      <c r="C68" s="184" t="s">
        <v>151</v>
      </c>
      <c r="D68" s="184" t="s">
        <v>170</v>
      </c>
      <c r="E68" s="184" t="s">
        <v>679</v>
      </c>
      <c r="F68" s="183" t="s">
        <v>463</v>
      </c>
      <c r="G68" s="358">
        <v>4137.8309</v>
      </c>
    </row>
    <row r="69" spans="1:7" ht="48">
      <c r="A69" s="183" t="s">
        <v>463</v>
      </c>
      <c r="B69" s="357" t="s">
        <v>920</v>
      </c>
      <c r="C69" s="184" t="s">
        <v>151</v>
      </c>
      <c r="D69" s="184" t="s">
        <v>170</v>
      </c>
      <c r="E69" s="184" t="s">
        <v>679</v>
      </c>
      <c r="F69" s="184" t="s">
        <v>22</v>
      </c>
      <c r="G69" s="358">
        <v>3849.594</v>
      </c>
    </row>
    <row r="70" spans="1:7" ht="12.75">
      <c r="A70" s="183" t="s">
        <v>463</v>
      </c>
      <c r="B70" s="357" t="s">
        <v>921</v>
      </c>
      <c r="C70" s="184" t="s">
        <v>151</v>
      </c>
      <c r="D70" s="184" t="s">
        <v>170</v>
      </c>
      <c r="E70" s="184" t="s">
        <v>679</v>
      </c>
      <c r="F70" s="184" t="s">
        <v>23</v>
      </c>
      <c r="G70" s="358">
        <v>288.2369</v>
      </c>
    </row>
    <row r="71" spans="1:7" ht="24">
      <c r="A71" s="183" t="s">
        <v>463</v>
      </c>
      <c r="B71" s="357" t="s">
        <v>674</v>
      </c>
      <c r="C71" s="184" t="s">
        <v>151</v>
      </c>
      <c r="D71" s="184" t="s">
        <v>170</v>
      </c>
      <c r="E71" s="184" t="s">
        <v>675</v>
      </c>
      <c r="F71" s="183" t="s">
        <v>463</v>
      </c>
      <c r="G71" s="358">
        <v>1221.1811</v>
      </c>
    </row>
    <row r="72" spans="1:7" ht="36">
      <c r="A72" s="183" t="s">
        <v>463</v>
      </c>
      <c r="B72" s="357" t="s">
        <v>214</v>
      </c>
      <c r="C72" s="184" t="s">
        <v>151</v>
      </c>
      <c r="D72" s="184" t="s">
        <v>170</v>
      </c>
      <c r="E72" s="184" t="s">
        <v>680</v>
      </c>
      <c r="F72" s="183" t="s">
        <v>463</v>
      </c>
      <c r="G72" s="358">
        <v>1221.1811</v>
      </c>
    </row>
    <row r="73" spans="1:7" ht="48">
      <c r="A73" s="183" t="s">
        <v>463</v>
      </c>
      <c r="B73" s="357" t="s">
        <v>920</v>
      </c>
      <c r="C73" s="184" t="s">
        <v>151</v>
      </c>
      <c r="D73" s="184" t="s">
        <v>170</v>
      </c>
      <c r="E73" s="184" t="s">
        <v>680</v>
      </c>
      <c r="F73" s="184" t="s">
        <v>22</v>
      </c>
      <c r="G73" s="358">
        <v>1159.589</v>
      </c>
    </row>
    <row r="74" spans="1:7" ht="12.75">
      <c r="A74" s="183" t="s">
        <v>463</v>
      </c>
      <c r="B74" s="357" t="s">
        <v>921</v>
      </c>
      <c r="C74" s="184" t="s">
        <v>151</v>
      </c>
      <c r="D74" s="184" t="s">
        <v>170</v>
      </c>
      <c r="E74" s="184" t="s">
        <v>680</v>
      </c>
      <c r="F74" s="184" t="s">
        <v>23</v>
      </c>
      <c r="G74" s="358">
        <v>61.5921</v>
      </c>
    </row>
    <row r="75" spans="1:7" ht="12.75">
      <c r="A75" s="340" t="s">
        <v>463</v>
      </c>
      <c r="B75" s="339" t="s">
        <v>647</v>
      </c>
      <c r="C75" s="340" t="s">
        <v>151</v>
      </c>
      <c r="D75" s="340" t="s">
        <v>175</v>
      </c>
      <c r="E75" s="183" t="s">
        <v>463</v>
      </c>
      <c r="F75" s="183" t="s">
        <v>463</v>
      </c>
      <c r="G75" s="341">
        <v>1200</v>
      </c>
    </row>
    <row r="76" spans="1:7" ht="36">
      <c r="A76" s="183" t="s">
        <v>463</v>
      </c>
      <c r="B76" s="357" t="s">
        <v>484</v>
      </c>
      <c r="C76" s="184" t="s">
        <v>151</v>
      </c>
      <c r="D76" s="184" t="s">
        <v>175</v>
      </c>
      <c r="E76" s="184" t="s">
        <v>507</v>
      </c>
      <c r="F76" s="183" t="s">
        <v>463</v>
      </c>
      <c r="G76" s="358">
        <v>1200</v>
      </c>
    </row>
    <row r="77" spans="1:7" ht="36">
      <c r="A77" s="183" t="s">
        <v>463</v>
      </c>
      <c r="B77" s="357" t="s">
        <v>648</v>
      </c>
      <c r="C77" s="184" t="s">
        <v>151</v>
      </c>
      <c r="D77" s="184" t="s">
        <v>175</v>
      </c>
      <c r="E77" s="184" t="s">
        <v>681</v>
      </c>
      <c r="F77" s="183" t="s">
        <v>463</v>
      </c>
      <c r="G77" s="358">
        <v>1200</v>
      </c>
    </row>
    <row r="78" spans="1:7" ht="24">
      <c r="A78" s="183" t="s">
        <v>463</v>
      </c>
      <c r="B78" s="357" t="s">
        <v>649</v>
      </c>
      <c r="C78" s="184" t="s">
        <v>151</v>
      </c>
      <c r="D78" s="184" t="s">
        <v>175</v>
      </c>
      <c r="E78" s="184" t="s">
        <v>682</v>
      </c>
      <c r="F78" s="183" t="s">
        <v>463</v>
      </c>
      <c r="G78" s="358">
        <v>1200</v>
      </c>
    </row>
    <row r="79" spans="1:7" ht="24">
      <c r="A79" s="183" t="s">
        <v>463</v>
      </c>
      <c r="B79" s="357" t="s">
        <v>650</v>
      </c>
      <c r="C79" s="184" t="s">
        <v>151</v>
      </c>
      <c r="D79" s="184" t="s">
        <v>175</v>
      </c>
      <c r="E79" s="184" t="s">
        <v>683</v>
      </c>
      <c r="F79" s="183" t="s">
        <v>463</v>
      </c>
      <c r="G79" s="358">
        <v>1200</v>
      </c>
    </row>
    <row r="80" spans="1:7" ht="12.75">
      <c r="A80" s="183" t="s">
        <v>463</v>
      </c>
      <c r="B80" s="357" t="s">
        <v>215</v>
      </c>
      <c r="C80" s="184" t="s">
        <v>151</v>
      </c>
      <c r="D80" s="184" t="s">
        <v>175</v>
      </c>
      <c r="E80" s="184" t="s">
        <v>683</v>
      </c>
      <c r="F80" s="184" t="s">
        <v>216</v>
      </c>
      <c r="G80" s="358">
        <v>1200</v>
      </c>
    </row>
    <row r="81" spans="1:7" ht="12.75">
      <c r="A81" s="340" t="s">
        <v>463</v>
      </c>
      <c r="B81" s="339" t="s">
        <v>217</v>
      </c>
      <c r="C81" s="340" t="s">
        <v>151</v>
      </c>
      <c r="D81" s="340" t="s">
        <v>179</v>
      </c>
      <c r="E81" s="183" t="s">
        <v>463</v>
      </c>
      <c r="F81" s="183" t="s">
        <v>463</v>
      </c>
      <c r="G81" s="341">
        <v>38915.19127</v>
      </c>
    </row>
    <row r="82" spans="1:7" ht="36">
      <c r="A82" s="183" t="s">
        <v>463</v>
      </c>
      <c r="B82" s="357" t="s">
        <v>472</v>
      </c>
      <c r="C82" s="184" t="s">
        <v>151</v>
      </c>
      <c r="D82" s="184" t="s">
        <v>179</v>
      </c>
      <c r="E82" s="184" t="s">
        <v>473</v>
      </c>
      <c r="F82" s="183" t="s">
        <v>463</v>
      </c>
      <c r="G82" s="358">
        <v>626.811</v>
      </c>
    </row>
    <row r="83" spans="1:7" ht="48">
      <c r="A83" s="183" t="s">
        <v>463</v>
      </c>
      <c r="B83" s="357" t="s">
        <v>766</v>
      </c>
      <c r="C83" s="184" t="s">
        <v>151</v>
      </c>
      <c r="D83" s="184" t="s">
        <v>179</v>
      </c>
      <c r="E83" s="184" t="s">
        <v>528</v>
      </c>
      <c r="F83" s="183" t="s">
        <v>463</v>
      </c>
      <c r="G83" s="358">
        <v>626.811</v>
      </c>
    </row>
    <row r="84" spans="1:7" ht="48">
      <c r="A84" s="183" t="s">
        <v>463</v>
      </c>
      <c r="B84" s="357" t="s">
        <v>767</v>
      </c>
      <c r="C84" s="184" t="s">
        <v>151</v>
      </c>
      <c r="D84" s="184" t="s">
        <v>179</v>
      </c>
      <c r="E84" s="184" t="s">
        <v>566</v>
      </c>
      <c r="F84" s="183" t="s">
        <v>463</v>
      </c>
      <c r="G84" s="358">
        <v>289.668</v>
      </c>
    </row>
    <row r="85" spans="1:7" ht="60">
      <c r="A85" s="183" t="s">
        <v>463</v>
      </c>
      <c r="B85" s="357" t="s">
        <v>925</v>
      </c>
      <c r="C85" s="184" t="s">
        <v>151</v>
      </c>
      <c r="D85" s="184" t="s">
        <v>179</v>
      </c>
      <c r="E85" s="184" t="s">
        <v>926</v>
      </c>
      <c r="F85" s="183" t="s">
        <v>463</v>
      </c>
      <c r="G85" s="358">
        <v>189.668</v>
      </c>
    </row>
    <row r="86" spans="1:7" ht="12.75">
      <c r="A86" s="183" t="s">
        <v>463</v>
      </c>
      <c r="B86" s="357" t="s">
        <v>921</v>
      </c>
      <c r="C86" s="184" t="s">
        <v>151</v>
      </c>
      <c r="D86" s="184" t="s">
        <v>179</v>
      </c>
      <c r="E86" s="184" t="s">
        <v>926</v>
      </c>
      <c r="F86" s="184" t="s">
        <v>23</v>
      </c>
      <c r="G86" s="358">
        <v>189.668</v>
      </c>
    </row>
    <row r="87" spans="1:7" ht="72">
      <c r="A87" s="183" t="s">
        <v>463</v>
      </c>
      <c r="B87" s="357" t="s">
        <v>927</v>
      </c>
      <c r="C87" s="184" t="s">
        <v>151</v>
      </c>
      <c r="D87" s="184" t="s">
        <v>179</v>
      </c>
      <c r="E87" s="184" t="s">
        <v>928</v>
      </c>
      <c r="F87" s="183" t="s">
        <v>463</v>
      </c>
      <c r="G87" s="358">
        <v>100</v>
      </c>
    </row>
    <row r="88" spans="1:7" ht="12.75">
      <c r="A88" s="183" t="s">
        <v>463</v>
      </c>
      <c r="B88" s="357" t="s">
        <v>921</v>
      </c>
      <c r="C88" s="184" t="s">
        <v>151</v>
      </c>
      <c r="D88" s="184" t="s">
        <v>179</v>
      </c>
      <c r="E88" s="184" t="s">
        <v>928</v>
      </c>
      <c r="F88" s="184" t="s">
        <v>23</v>
      </c>
      <c r="G88" s="358">
        <v>100</v>
      </c>
    </row>
    <row r="89" spans="1:7" ht="60">
      <c r="A89" s="183" t="s">
        <v>463</v>
      </c>
      <c r="B89" s="357" t="s">
        <v>768</v>
      </c>
      <c r="C89" s="184" t="s">
        <v>151</v>
      </c>
      <c r="D89" s="184" t="s">
        <v>179</v>
      </c>
      <c r="E89" s="184" t="s">
        <v>769</v>
      </c>
      <c r="F89" s="183" t="s">
        <v>463</v>
      </c>
      <c r="G89" s="358">
        <v>337.143</v>
      </c>
    </row>
    <row r="90" spans="1:7" ht="60">
      <c r="A90" s="183" t="s">
        <v>463</v>
      </c>
      <c r="B90" s="357" t="s">
        <v>929</v>
      </c>
      <c r="C90" s="184" t="s">
        <v>151</v>
      </c>
      <c r="D90" s="184" t="s">
        <v>179</v>
      </c>
      <c r="E90" s="184" t="s">
        <v>930</v>
      </c>
      <c r="F90" s="183" t="s">
        <v>463</v>
      </c>
      <c r="G90" s="358">
        <v>137.143</v>
      </c>
    </row>
    <row r="91" spans="1:7" ht="12.75">
      <c r="A91" s="183" t="s">
        <v>463</v>
      </c>
      <c r="B91" s="357" t="s">
        <v>921</v>
      </c>
      <c r="C91" s="184" t="s">
        <v>151</v>
      </c>
      <c r="D91" s="184" t="s">
        <v>179</v>
      </c>
      <c r="E91" s="184" t="s">
        <v>930</v>
      </c>
      <c r="F91" s="184" t="s">
        <v>23</v>
      </c>
      <c r="G91" s="358">
        <v>137.143</v>
      </c>
    </row>
    <row r="92" spans="1:7" ht="72">
      <c r="A92" s="183" t="s">
        <v>463</v>
      </c>
      <c r="B92" s="357" t="s">
        <v>931</v>
      </c>
      <c r="C92" s="184" t="s">
        <v>151</v>
      </c>
      <c r="D92" s="184" t="s">
        <v>179</v>
      </c>
      <c r="E92" s="184" t="s">
        <v>932</v>
      </c>
      <c r="F92" s="183" t="s">
        <v>463</v>
      </c>
      <c r="G92" s="358">
        <v>200</v>
      </c>
    </row>
    <row r="93" spans="1:7" ht="12.75">
      <c r="A93" s="183" t="s">
        <v>463</v>
      </c>
      <c r="B93" s="357" t="s">
        <v>921</v>
      </c>
      <c r="C93" s="184" t="s">
        <v>151</v>
      </c>
      <c r="D93" s="184" t="s">
        <v>179</v>
      </c>
      <c r="E93" s="184" t="s">
        <v>932</v>
      </c>
      <c r="F93" s="184" t="s">
        <v>23</v>
      </c>
      <c r="G93" s="358">
        <v>200</v>
      </c>
    </row>
    <row r="94" spans="1:7" ht="48">
      <c r="A94" s="183" t="s">
        <v>463</v>
      </c>
      <c r="B94" s="357" t="s">
        <v>483</v>
      </c>
      <c r="C94" s="184" t="s">
        <v>151</v>
      </c>
      <c r="D94" s="184" t="s">
        <v>179</v>
      </c>
      <c r="E94" s="184" t="s">
        <v>476</v>
      </c>
      <c r="F94" s="183" t="s">
        <v>463</v>
      </c>
      <c r="G94" s="358">
        <v>2340.035</v>
      </c>
    </row>
    <row r="95" spans="1:7" ht="36">
      <c r="A95" s="183" t="s">
        <v>463</v>
      </c>
      <c r="B95" s="357" t="s">
        <v>684</v>
      </c>
      <c r="C95" s="184" t="s">
        <v>151</v>
      </c>
      <c r="D95" s="184" t="s">
        <v>179</v>
      </c>
      <c r="E95" s="184" t="s">
        <v>516</v>
      </c>
      <c r="F95" s="183" t="s">
        <v>463</v>
      </c>
      <c r="G95" s="358">
        <v>2271.536</v>
      </c>
    </row>
    <row r="96" spans="1:7" ht="48">
      <c r="A96" s="183" t="s">
        <v>463</v>
      </c>
      <c r="B96" s="357" t="s">
        <v>218</v>
      </c>
      <c r="C96" s="184" t="s">
        <v>151</v>
      </c>
      <c r="D96" s="184" t="s">
        <v>179</v>
      </c>
      <c r="E96" s="184" t="s">
        <v>644</v>
      </c>
      <c r="F96" s="183" t="s">
        <v>463</v>
      </c>
      <c r="G96" s="358">
        <v>1240.536</v>
      </c>
    </row>
    <row r="97" spans="1:7" ht="60">
      <c r="A97" s="183" t="s">
        <v>463</v>
      </c>
      <c r="B97" s="357" t="s">
        <v>933</v>
      </c>
      <c r="C97" s="184" t="s">
        <v>151</v>
      </c>
      <c r="D97" s="184" t="s">
        <v>179</v>
      </c>
      <c r="E97" s="184" t="s">
        <v>685</v>
      </c>
      <c r="F97" s="183" t="s">
        <v>463</v>
      </c>
      <c r="G97" s="358">
        <v>1127.76</v>
      </c>
    </row>
    <row r="98" spans="1:7" ht="36">
      <c r="A98" s="183" t="s">
        <v>463</v>
      </c>
      <c r="B98" s="357" t="s">
        <v>934</v>
      </c>
      <c r="C98" s="184" t="s">
        <v>151</v>
      </c>
      <c r="D98" s="184" t="s">
        <v>179</v>
      </c>
      <c r="E98" s="184" t="s">
        <v>685</v>
      </c>
      <c r="F98" s="184" t="s">
        <v>246</v>
      </c>
      <c r="G98" s="358">
        <v>1127.76</v>
      </c>
    </row>
    <row r="99" spans="1:7" ht="72">
      <c r="A99" s="183" t="s">
        <v>463</v>
      </c>
      <c r="B99" s="357" t="s">
        <v>935</v>
      </c>
      <c r="C99" s="184" t="s">
        <v>151</v>
      </c>
      <c r="D99" s="184" t="s">
        <v>179</v>
      </c>
      <c r="E99" s="184" t="s">
        <v>936</v>
      </c>
      <c r="F99" s="183" t="s">
        <v>463</v>
      </c>
      <c r="G99" s="358">
        <v>112.776</v>
      </c>
    </row>
    <row r="100" spans="1:7" ht="36">
      <c r="A100" s="183" t="s">
        <v>463</v>
      </c>
      <c r="B100" s="357" t="s">
        <v>934</v>
      </c>
      <c r="C100" s="184" t="s">
        <v>151</v>
      </c>
      <c r="D100" s="184" t="s">
        <v>179</v>
      </c>
      <c r="E100" s="184" t="s">
        <v>936</v>
      </c>
      <c r="F100" s="184" t="s">
        <v>246</v>
      </c>
      <c r="G100" s="358">
        <v>112.776</v>
      </c>
    </row>
    <row r="101" spans="1:7" ht="24">
      <c r="A101" s="183" t="s">
        <v>463</v>
      </c>
      <c r="B101" s="357" t="s">
        <v>686</v>
      </c>
      <c r="C101" s="184" t="s">
        <v>151</v>
      </c>
      <c r="D101" s="184" t="s">
        <v>179</v>
      </c>
      <c r="E101" s="184" t="s">
        <v>687</v>
      </c>
      <c r="F101" s="183" t="s">
        <v>463</v>
      </c>
      <c r="G101" s="358">
        <v>160</v>
      </c>
    </row>
    <row r="102" spans="1:7" ht="60">
      <c r="A102" s="183" t="s">
        <v>463</v>
      </c>
      <c r="B102" s="357" t="s">
        <v>219</v>
      </c>
      <c r="C102" s="184" t="s">
        <v>151</v>
      </c>
      <c r="D102" s="184" t="s">
        <v>179</v>
      </c>
      <c r="E102" s="184" t="s">
        <v>688</v>
      </c>
      <c r="F102" s="183" t="s">
        <v>463</v>
      </c>
      <c r="G102" s="358">
        <v>160</v>
      </c>
    </row>
    <row r="103" spans="1:7" ht="12.75">
      <c r="A103" s="183" t="s">
        <v>463</v>
      </c>
      <c r="B103" s="357" t="s">
        <v>921</v>
      </c>
      <c r="C103" s="184" t="s">
        <v>151</v>
      </c>
      <c r="D103" s="184" t="s">
        <v>179</v>
      </c>
      <c r="E103" s="184" t="s">
        <v>688</v>
      </c>
      <c r="F103" s="184" t="s">
        <v>23</v>
      </c>
      <c r="G103" s="358">
        <v>160</v>
      </c>
    </row>
    <row r="104" spans="1:7" ht="24">
      <c r="A104" s="183" t="s">
        <v>463</v>
      </c>
      <c r="B104" s="357" t="s">
        <v>689</v>
      </c>
      <c r="C104" s="184" t="s">
        <v>151</v>
      </c>
      <c r="D104" s="184" t="s">
        <v>179</v>
      </c>
      <c r="E104" s="184" t="s">
        <v>690</v>
      </c>
      <c r="F104" s="183" t="s">
        <v>463</v>
      </c>
      <c r="G104" s="358">
        <v>183</v>
      </c>
    </row>
    <row r="105" spans="1:7" ht="60">
      <c r="A105" s="183" t="s">
        <v>463</v>
      </c>
      <c r="B105" s="357" t="s">
        <v>219</v>
      </c>
      <c r="C105" s="184" t="s">
        <v>151</v>
      </c>
      <c r="D105" s="184" t="s">
        <v>179</v>
      </c>
      <c r="E105" s="184" t="s">
        <v>691</v>
      </c>
      <c r="F105" s="183" t="s">
        <v>463</v>
      </c>
      <c r="G105" s="358">
        <v>183</v>
      </c>
    </row>
    <row r="106" spans="1:7" ht="12.75">
      <c r="A106" s="183" t="s">
        <v>463</v>
      </c>
      <c r="B106" s="357" t="s">
        <v>921</v>
      </c>
      <c r="C106" s="184" t="s">
        <v>151</v>
      </c>
      <c r="D106" s="184" t="s">
        <v>179</v>
      </c>
      <c r="E106" s="184" t="s">
        <v>691</v>
      </c>
      <c r="F106" s="184" t="s">
        <v>23</v>
      </c>
      <c r="G106" s="358">
        <v>183</v>
      </c>
    </row>
    <row r="107" spans="1:7" ht="24">
      <c r="A107" s="183" t="s">
        <v>463</v>
      </c>
      <c r="B107" s="357" t="s">
        <v>937</v>
      </c>
      <c r="C107" s="184" t="s">
        <v>151</v>
      </c>
      <c r="D107" s="184" t="s">
        <v>179</v>
      </c>
      <c r="E107" s="184" t="s">
        <v>938</v>
      </c>
      <c r="F107" s="183" t="s">
        <v>463</v>
      </c>
      <c r="G107" s="358">
        <v>562</v>
      </c>
    </row>
    <row r="108" spans="1:7" ht="60">
      <c r="A108" s="183" t="s">
        <v>463</v>
      </c>
      <c r="B108" s="357" t="s">
        <v>219</v>
      </c>
      <c r="C108" s="184" t="s">
        <v>151</v>
      </c>
      <c r="D108" s="184" t="s">
        <v>179</v>
      </c>
      <c r="E108" s="184" t="s">
        <v>834</v>
      </c>
      <c r="F108" s="183" t="s">
        <v>463</v>
      </c>
      <c r="G108" s="358">
        <v>192</v>
      </c>
    </row>
    <row r="109" spans="1:7" ht="12.75">
      <c r="A109" s="183" t="s">
        <v>463</v>
      </c>
      <c r="B109" s="357" t="s">
        <v>921</v>
      </c>
      <c r="C109" s="184" t="s">
        <v>151</v>
      </c>
      <c r="D109" s="184" t="s">
        <v>179</v>
      </c>
      <c r="E109" s="184" t="s">
        <v>834</v>
      </c>
      <c r="F109" s="184" t="s">
        <v>23</v>
      </c>
      <c r="G109" s="358">
        <v>192</v>
      </c>
    </row>
    <row r="110" spans="1:7" ht="60">
      <c r="A110" s="183" t="s">
        <v>463</v>
      </c>
      <c r="B110" s="357" t="s">
        <v>219</v>
      </c>
      <c r="C110" s="184" t="s">
        <v>151</v>
      </c>
      <c r="D110" s="184" t="s">
        <v>179</v>
      </c>
      <c r="E110" s="184" t="s">
        <v>835</v>
      </c>
      <c r="F110" s="183" t="s">
        <v>463</v>
      </c>
      <c r="G110" s="358">
        <v>64</v>
      </c>
    </row>
    <row r="111" spans="1:7" ht="36">
      <c r="A111" s="183" t="s">
        <v>463</v>
      </c>
      <c r="B111" s="357" t="s">
        <v>934</v>
      </c>
      <c r="C111" s="184" t="s">
        <v>151</v>
      </c>
      <c r="D111" s="184" t="s">
        <v>179</v>
      </c>
      <c r="E111" s="184" t="s">
        <v>835</v>
      </c>
      <c r="F111" s="184" t="s">
        <v>246</v>
      </c>
      <c r="G111" s="358">
        <v>64</v>
      </c>
    </row>
    <row r="112" spans="1:7" ht="60">
      <c r="A112" s="183" t="s">
        <v>463</v>
      </c>
      <c r="B112" s="357" t="s">
        <v>219</v>
      </c>
      <c r="C112" s="184" t="s">
        <v>151</v>
      </c>
      <c r="D112" s="184" t="s">
        <v>179</v>
      </c>
      <c r="E112" s="184" t="s">
        <v>836</v>
      </c>
      <c r="F112" s="183" t="s">
        <v>463</v>
      </c>
      <c r="G112" s="358">
        <v>156</v>
      </c>
    </row>
    <row r="113" spans="1:7" ht="12.75">
      <c r="A113" s="183" t="s">
        <v>463</v>
      </c>
      <c r="B113" s="357" t="s">
        <v>921</v>
      </c>
      <c r="C113" s="184" t="s">
        <v>151</v>
      </c>
      <c r="D113" s="184" t="s">
        <v>179</v>
      </c>
      <c r="E113" s="184" t="s">
        <v>836</v>
      </c>
      <c r="F113" s="184" t="s">
        <v>23</v>
      </c>
      <c r="G113" s="358">
        <v>156</v>
      </c>
    </row>
    <row r="114" spans="1:7" ht="60">
      <c r="A114" s="183" t="s">
        <v>463</v>
      </c>
      <c r="B114" s="357" t="s">
        <v>219</v>
      </c>
      <c r="C114" s="184" t="s">
        <v>151</v>
      </c>
      <c r="D114" s="184" t="s">
        <v>179</v>
      </c>
      <c r="E114" s="184" t="s">
        <v>837</v>
      </c>
      <c r="F114" s="183" t="s">
        <v>463</v>
      </c>
      <c r="G114" s="358">
        <v>150</v>
      </c>
    </row>
    <row r="115" spans="1:7" ht="12.75">
      <c r="A115" s="183" t="s">
        <v>463</v>
      </c>
      <c r="B115" s="357" t="s">
        <v>921</v>
      </c>
      <c r="C115" s="184" t="s">
        <v>151</v>
      </c>
      <c r="D115" s="184" t="s">
        <v>179</v>
      </c>
      <c r="E115" s="184" t="s">
        <v>837</v>
      </c>
      <c r="F115" s="184" t="s">
        <v>23</v>
      </c>
      <c r="G115" s="358">
        <v>150</v>
      </c>
    </row>
    <row r="116" spans="1:7" ht="36">
      <c r="A116" s="183" t="s">
        <v>463</v>
      </c>
      <c r="B116" s="357" t="s">
        <v>692</v>
      </c>
      <c r="C116" s="184" t="s">
        <v>151</v>
      </c>
      <c r="D116" s="184" t="s">
        <v>179</v>
      </c>
      <c r="E116" s="184" t="s">
        <v>693</v>
      </c>
      <c r="F116" s="183" t="s">
        <v>463</v>
      </c>
      <c r="G116" s="358">
        <v>126</v>
      </c>
    </row>
    <row r="117" spans="1:7" ht="60">
      <c r="A117" s="183" t="s">
        <v>463</v>
      </c>
      <c r="B117" s="357" t="s">
        <v>219</v>
      </c>
      <c r="C117" s="184" t="s">
        <v>151</v>
      </c>
      <c r="D117" s="184" t="s">
        <v>179</v>
      </c>
      <c r="E117" s="184" t="s">
        <v>694</v>
      </c>
      <c r="F117" s="183" t="s">
        <v>463</v>
      </c>
      <c r="G117" s="358">
        <v>126</v>
      </c>
    </row>
    <row r="118" spans="1:7" ht="12.75">
      <c r="A118" s="183" t="s">
        <v>463</v>
      </c>
      <c r="B118" s="357" t="s">
        <v>921</v>
      </c>
      <c r="C118" s="184" t="s">
        <v>151</v>
      </c>
      <c r="D118" s="184" t="s">
        <v>179</v>
      </c>
      <c r="E118" s="184" t="s">
        <v>694</v>
      </c>
      <c r="F118" s="184" t="s">
        <v>23</v>
      </c>
      <c r="G118" s="358">
        <v>126</v>
      </c>
    </row>
    <row r="119" spans="1:7" ht="36">
      <c r="A119" s="183" t="s">
        <v>463</v>
      </c>
      <c r="B119" s="357" t="s">
        <v>742</v>
      </c>
      <c r="C119" s="184" t="s">
        <v>151</v>
      </c>
      <c r="D119" s="184" t="s">
        <v>179</v>
      </c>
      <c r="E119" s="184" t="s">
        <v>515</v>
      </c>
      <c r="F119" s="183" t="s">
        <v>463</v>
      </c>
      <c r="G119" s="358">
        <v>68.499</v>
      </c>
    </row>
    <row r="120" spans="1:7" ht="24">
      <c r="A120" s="183" t="s">
        <v>463</v>
      </c>
      <c r="B120" s="357" t="s">
        <v>743</v>
      </c>
      <c r="C120" s="184" t="s">
        <v>151</v>
      </c>
      <c r="D120" s="184" t="s">
        <v>179</v>
      </c>
      <c r="E120" s="184" t="s">
        <v>744</v>
      </c>
      <c r="F120" s="183" t="s">
        <v>463</v>
      </c>
      <c r="G120" s="358">
        <v>68.499</v>
      </c>
    </row>
    <row r="121" spans="1:7" ht="60">
      <c r="A121" s="183" t="s">
        <v>463</v>
      </c>
      <c r="B121" s="357" t="s">
        <v>933</v>
      </c>
      <c r="C121" s="184" t="s">
        <v>151</v>
      </c>
      <c r="D121" s="184" t="s">
        <v>179</v>
      </c>
      <c r="E121" s="184" t="s">
        <v>745</v>
      </c>
      <c r="F121" s="183" t="s">
        <v>463</v>
      </c>
      <c r="G121" s="358">
        <v>68.499</v>
      </c>
    </row>
    <row r="122" spans="1:7" ht="12.75">
      <c r="A122" s="183" t="s">
        <v>463</v>
      </c>
      <c r="B122" s="357" t="s">
        <v>921</v>
      </c>
      <c r="C122" s="184" t="s">
        <v>151</v>
      </c>
      <c r="D122" s="184" t="s">
        <v>179</v>
      </c>
      <c r="E122" s="184" t="s">
        <v>745</v>
      </c>
      <c r="F122" s="184" t="s">
        <v>23</v>
      </c>
      <c r="G122" s="358">
        <v>68.499</v>
      </c>
    </row>
    <row r="123" spans="1:7" ht="36">
      <c r="A123" s="183" t="s">
        <v>463</v>
      </c>
      <c r="B123" s="357" t="s">
        <v>695</v>
      </c>
      <c r="C123" s="184" t="s">
        <v>151</v>
      </c>
      <c r="D123" s="184" t="s">
        <v>179</v>
      </c>
      <c r="E123" s="184" t="s">
        <v>486</v>
      </c>
      <c r="F123" s="183" t="s">
        <v>463</v>
      </c>
      <c r="G123" s="358">
        <v>9864.26027</v>
      </c>
    </row>
    <row r="124" spans="1:7" ht="48">
      <c r="A124" s="183" t="s">
        <v>463</v>
      </c>
      <c r="B124" s="357" t="s">
        <v>696</v>
      </c>
      <c r="C124" s="184" t="s">
        <v>151</v>
      </c>
      <c r="D124" s="184" t="s">
        <v>179</v>
      </c>
      <c r="E124" s="184" t="s">
        <v>493</v>
      </c>
      <c r="F124" s="183" t="s">
        <v>463</v>
      </c>
      <c r="G124" s="358">
        <v>8867.26027</v>
      </c>
    </row>
    <row r="125" spans="1:7" ht="48">
      <c r="A125" s="183" t="s">
        <v>463</v>
      </c>
      <c r="B125" s="357" t="s">
        <v>697</v>
      </c>
      <c r="C125" s="184" t="s">
        <v>151</v>
      </c>
      <c r="D125" s="184" t="s">
        <v>179</v>
      </c>
      <c r="E125" s="184" t="s">
        <v>536</v>
      </c>
      <c r="F125" s="183" t="s">
        <v>463</v>
      </c>
      <c r="G125" s="358">
        <v>8867.26027</v>
      </c>
    </row>
    <row r="126" spans="1:7" ht="36">
      <c r="A126" s="183" t="s">
        <v>463</v>
      </c>
      <c r="B126" s="357" t="s">
        <v>698</v>
      </c>
      <c r="C126" s="184" t="s">
        <v>151</v>
      </c>
      <c r="D126" s="184" t="s">
        <v>179</v>
      </c>
      <c r="E126" s="184" t="s">
        <v>699</v>
      </c>
      <c r="F126" s="183" t="s">
        <v>463</v>
      </c>
      <c r="G126" s="358">
        <v>8867.26027</v>
      </c>
    </row>
    <row r="127" spans="1:7" ht="48">
      <c r="A127" s="183" t="s">
        <v>463</v>
      </c>
      <c r="B127" s="357" t="s">
        <v>920</v>
      </c>
      <c r="C127" s="184" t="s">
        <v>151</v>
      </c>
      <c r="D127" s="184" t="s">
        <v>179</v>
      </c>
      <c r="E127" s="184" t="s">
        <v>699</v>
      </c>
      <c r="F127" s="184" t="s">
        <v>22</v>
      </c>
      <c r="G127" s="358">
        <v>7972.50327</v>
      </c>
    </row>
    <row r="128" spans="1:7" ht="12.75">
      <c r="A128" s="183" t="s">
        <v>463</v>
      </c>
      <c r="B128" s="357" t="s">
        <v>921</v>
      </c>
      <c r="C128" s="184" t="s">
        <v>151</v>
      </c>
      <c r="D128" s="184" t="s">
        <v>179</v>
      </c>
      <c r="E128" s="184" t="s">
        <v>699</v>
      </c>
      <c r="F128" s="184" t="s">
        <v>23</v>
      </c>
      <c r="G128" s="358">
        <v>846.757</v>
      </c>
    </row>
    <row r="129" spans="1:7" ht="12.75">
      <c r="A129" s="183" t="s">
        <v>463</v>
      </c>
      <c r="B129" s="357" t="s">
        <v>215</v>
      </c>
      <c r="C129" s="184" t="s">
        <v>151</v>
      </c>
      <c r="D129" s="184" t="s">
        <v>179</v>
      </c>
      <c r="E129" s="184" t="s">
        <v>699</v>
      </c>
      <c r="F129" s="184" t="s">
        <v>216</v>
      </c>
      <c r="G129" s="358">
        <v>48</v>
      </c>
    </row>
    <row r="130" spans="1:7" ht="24">
      <c r="A130" s="183" t="s">
        <v>463</v>
      </c>
      <c r="B130" s="357" t="s">
        <v>700</v>
      </c>
      <c r="C130" s="184" t="s">
        <v>151</v>
      </c>
      <c r="D130" s="184" t="s">
        <v>179</v>
      </c>
      <c r="E130" s="184" t="s">
        <v>494</v>
      </c>
      <c r="F130" s="183" t="s">
        <v>463</v>
      </c>
      <c r="G130" s="358">
        <v>997</v>
      </c>
    </row>
    <row r="131" spans="1:7" ht="60">
      <c r="A131" s="183" t="s">
        <v>463</v>
      </c>
      <c r="B131" s="357" t="s">
        <v>219</v>
      </c>
      <c r="C131" s="184" t="s">
        <v>151</v>
      </c>
      <c r="D131" s="184" t="s">
        <v>179</v>
      </c>
      <c r="E131" s="184" t="s">
        <v>838</v>
      </c>
      <c r="F131" s="183" t="s">
        <v>463</v>
      </c>
      <c r="G131" s="358">
        <v>827</v>
      </c>
    </row>
    <row r="132" spans="1:7" ht="12.75">
      <c r="A132" s="183" t="s">
        <v>463</v>
      </c>
      <c r="B132" s="357" t="s">
        <v>921</v>
      </c>
      <c r="C132" s="184" t="s">
        <v>151</v>
      </c>
      <c r="D132" s="184" t="s">
        <v>179</v>
      </c>
      <c r="E132" s="184" t="s">
        <v>838</v>
      </c>
      <c r="F132" s="184" t="s">
        <v>23</v>
      </c>
      <c r="G132" s="358">
        <v>827</v>
      </c>
    </row>
    <row r="133" spans="1:7" ht="60">
      <c r="A133" s="183" t="s">
        <v>463</v>
      </c>
      <c r="B133" s="357" t="s">
        <v>223</v>
      </c>
      <c r="C133" s="184" t="s">
        <v>151</v>
      </c>
      <c r="D133" s="184" t="s">
        <v>179</v>
      </c>
      <c r="E133" s="184" t="s">
        <v>495</v>
      </c>
      <c r="F133" s="183" t="s">
        <v>463</v>
      </c>
      <c r="G133" s="358">
        <v>100</v>
      </c>
    </row>
    <row r="134" spans="1:7" ht="60">
      <c r="A134" s="183" t="s">
        <v>463</v>
      </c>
      <c r="B134" s="357" t="s">
        <v>219</v>
      </c>
      <c r="C134" s="184" t="s">
        <v>151</v>
      </c>
      <c r="D134" s="184" t="s">
        <v>179</v>
      </c>
      <c r="E134" s="184" t="s">
        <v>496</v>
      </c>
      <c r="F134" s="183" t="s">
        <v>463</v>
      </c>
      <c r="G134" s="358">
        <v>100</v>
      </c>
    </row>
    <row r="135" spans="1:7" ht="12.75">
      <c r="A135" s="183" t="s">
        <v>463</v>
      </c>
      <c r="B135" s="357" t="s">
        <v>921</v>
      </c>
      <c r="C135" s="184" t="s">
        <v>151</v>
      </c>
      <c r="D135" s="184" t="s">
        <v>179</v>
      </c>
      <c r="E135" s="184" t="s">
        <v>496</v>
      </c>
      <c r="F135" s="184" t="s">
        <v>23</v>
      </c>
      <c r="G135" s="358">
        <v>100</v>
      </c>
    </row>
    <row r="136" spans="1:7" ht="60">
      <c r="A136" s="183" t="s">
        <v>463</v>
      </c>
      <c r="B136" s="357" t="s">
        <v>701</v>
      </c>
      <c r="C136" s="184" t="s">
        <v>151</v>
      </c>
      <c r="D136" s="184" t="s">
        <v>179</v>
      </c>
      <c r="E136" s="184" t="s">
        <v>702</v>
      </c>
      <c r="F136" s="183" t="s">
        <v>463</v>
      </c>
      <c r="G136" s="358">
        <v>70</v>
      </c>
    </row>
    <row r="137" spans="1:7" ht="60">
      <c r="A137" s="183" t="s">
        <v>463</v>
      </c>
      <c r="B137" s="357" t="s">
        <v>219</v>
      </c>
      <c r="C137" s="184" t="s">
        <v>151</v>
      </c>
      <c r="D137" s="184" t="s">
        <v>179</v>
      </c>
      <c r="E137" s="184" t="s">
        <v>703</v>
      </c>
      <c r="F137" s="183" t="s">
        <v>463</v>
      </c>
      <c r="G137" s="358">
        <v>70</v>
      </c>
    </row>
    <row r="138" spans="1:7" ht="12.75">
      <c r="A138" s="183" t="s">
        <v>463</v>
      </c>
      <c r="B138" s="357" t="s">
        <v>921</v>
      </c>
      <c r="C138" s="184" t="s">
        <v>151</v>
      </c>
      <c r="D138" s="184" t="s">
        <v>179</v>
      </c>
      <c r="E138" s="184" t="s">
        <v>703</v>
      </c>
      <c r="F138" s="184" t="s">
        <v>23</v>
      </c>
      <c r="G138" s="358">
        <v>70</v>
      </c>
    </row>
    <row r="139" spans="1:7" ht="36">
      <c r="A139" s="183" t="s">
        <v>463</v>
      </c>
      <c r="B139" s="357" t="s">
        <v>484</v>
      </c>
      <c r="C139" s="184" t="s">
        <v>151</v>
      </c>
      <c r="D139" s="184" t="s">
        <v>179</v>
      </c>
      <c r="E139" s="184" t="s">
        <v>507</v>
      </c>
      <c r="F139" s="183" t="s">
        <v>463</v>
      </c>
      <c r="G139" s="358">
        <v>149.1</v>
      </c>
    </row>
    <row r="140" spans="1:7" ht="48">
      <c r="A140" s="183" t="s">
        <v>463</v>
      </c>
      <c r="B140" s="357" t="s">
        <v>252</v>
      </c>
      <c r="C140" s="184" t="s">
        <v>151</v>
      </c>
      <c r="D140" s="184" t="s">
        <v>179</v>
      </c>
      <c r="E140" s="184" t="s">
        <v>708</v>
      </c>
      <c r="F140" s="183" t="s">
        <v>463</v>
      </c>
      <c r="G140" s="358">
        <v>149.1</v>
      </c>
    </row>
    <row r="141" spans="1:7" ht="36">
      <c r="A141" s="183" t="s">
        <v>463</v>
      </c>
      <c r="B141" s="357" t="s">
        <v>709</v>
      </c>
      <c r="C141" s="184" t="s">
        <v>151</v>
      </c>
      <c r="D141" s="184" t="s">
        <v>179</v>
      </c>
      <c r="E141" s="184" t="s">
        <v>710</v>
      </c>
      <c r="F141" s="183" t="s">
        <v>463</v>
      </c>
      <c r="G141" s="358">
        <v>149.1</v>
      </c>
    </row>
    <row r="142" spans="1:7" ht="60">
      <c r="A142" s="183" t="s">
        <v>463</v>
      </c>
      <c r="B142" s="357" t="s">
        <v>711</v>
      </c>
      <c r="C142" s="184" t="s">
        <v>151</v>
      </c>
      <c r="D142" s="184" t="s">
        <v>179</v>
      </c>
      <c r="E142" s="184" t="s">
        <v>712</v>
      </c>
      <c r="F142" s="183" t="s">
        <v>463</v>
      </c>
      <c r="G142" s="358">
        <v>149.1</v>
      </c>
    </row>
    <row r="143" spans="1:7" ht="12.75">
      <c r="A143" s="183" t="s">
        <v>463</v>
      </c>
      <c r="B143" s="357" t="s">
        <v>248</v>
      </c>
      <c r="C143" s="184" t="s">
        <v>151</v>
      </c>
      <c r="D143" s="184" t="s">
        <v>179</v>
      </c>
      <c r="E143" s="184" t="s">
        <v>712</v>
      </c>
      <c r="F143" s="184" t="s">
        <v>249</v>
      </c>
      <c r="G143" s="358">
        <v>149.1</v>
      </c>
    </row>
    <row r="144" spans="1:7" ht="48">
      <c r="A144" s="183" t="s">
        <v>463</v>
      </c>
      <c r="B144" s="357" t="s">
        <v>863</v>
      </c>
      <c r="C144" s="184" t="s">
        <v>151</v>
      </c>
      <c r="D144" s="184" t="s">
        <v>179</v>
      </c>
      <c r="E144" s="184" t="s">
        <v>864</v>
      </c>
      <c r="F144" s="183" t="s">
        <v>463</v>
      </c>
      <c r="G144" s="358">
        <v>22279.685</v>
      </c>
    </row>
    <row r="145" spans="1:7" ht="24">
      <c r="A145" s="183" t="s">
        <v>463</v>
      </c>
      <c r="B145" s="357" t="s">
        <v>865</v>
      </c>
      <c r="C145" s="184" t="s">
        <v>151</v>
      </c>
      <c r="D145" s="184" t="s">
        <v>179</v>
      </c>
      <c r="E145" s="184" t="s">
        <v>866</v>
      </c>
      <c r="F145" s="183" t="s">
        <v>463</v>
      </c>
      <c r="G145" s="358">
        <v>22279.685</v>
      </c>
    </row>
    <row r="146" spans="1:7" ht="24">
      <c r="A146" s="183" t="s">
        <v>463</v>
      </c>
      <c r="B146" s="357" t="s">
        <v>867</v>
      </c>
      <c r="C146" s="184" t="s">
        <v>151</v>
      </c>
      <c r="D146" s="184" t="s">
        <v>179</v>
      </c>
      <c r="E146" s="184" t="s">
        <v>868</v>
      </c>
      <c r="F146" s="183" t="s">
        <v>463</v>
      </c>
      <c r="G146" s="358">
        <v>3840.813</v>
      </c>
    </row>
    <row r="147" spans="1:7" ht="60">
      <c r="A147" s="183" t="s">
        <v>463</v>
      </c>
      <c r="B147" s="357" t="s">
        <v>219</v>
      </c>
      <c r="C147" s="184" t="s">
        <v>151</v>
      </c>
      <c r="D147" s="184" t="s">
        <v>179</v>
      </c>
      <c r="E147" s="184" t="s">
        <v>869</v>
      </c>
      <c r="F147" s="183" t="s">
        <v>463</v>
      </c>
      <c r="G147" s="358">
        <v>3840.813</v>
      </c>
    </row>
    <row r="148" spans="1:7" ht="12.75">
      <c r="A148" s="183" t="s">
        <v>463</v>
      </c>
      <c r="B148" s="357" t="s">
        <v>215</v>
      </c>
      <c r="C148" s="184" t="s">
        <v>151</v>
      </c>
      <c r="D148" s="184" t="s">
        <v>179</v>
      </c>
      <c r="E148" s="184" t="s">
        <v>869</v>
      </c>
      <c r="F148" s="184" t="s">
        <v>216</v>
      </c>
      <c r="G148" s="358">
        <v>3840.813</v>
      </c>
    </row>
    <row r="149" spans="1:7" ht="24">
      <c r="A149" s="183" t="s">
        <v>463</v>
      </c>
      <c r="B149" s="357" t="s">
        <v>902</v>
      </c>
      <c r="C149" s="184" t="s">
        <v>151</v>
      </c>
      <c r="D149" s="184" t="s">
        <v>179</v>
      </c>
      <c r="E149" s="184" t="s">
        <v>870</v>
      </c>
      <c r="F149" s="183" t="s">
        <v>463</v>
      </c>
      <c r="G149" s="358">
        <v>17155.542</v>
      </c>
    </row>
    <row r="150" spans="1:7" ht="60">
      <c r="A150" s="183" t="s">
        <v>463</v>
      </c>
      <c r="B150" s="357" t="s">
        <v>219</v>
      </c>
      <c r="C150" s="184" t="s">
        <v>151</v>
      </c>
      <c r="D150" s="184" t="s">
        <v>179</v>
      </c>
      <c r="E150" s="184" t="s">
        <v>871</v>
      </c>
      <c r="F150" s="183" t="s">
        <v>463</v>
      </c>
      <c r="G150" s="358">
        <v>15.8</v>
      </c>
    </row>
    <row r="151" spans="1:7" ht="12.75">
      <c r="A151" s="183" t="s">
        <v>463</v>
      </c>
      <c r="B151" s="357" t="s">
        <v>921</v>
      </c>
      <c r="C151" s="184" t="s">
        <v>151</v>
      </c>
      <c r="D151" s="184" t="s">
        <v>179</v>
      </c>
      <c r="E151" s="184" t="s">
        <v>871</v>
      </c>
      <c r="F151" s="184" t="s">
        <v>23</v>
      </c>
      <c r="G151" s="358">
        <v>15.8</v>
      </c>
    </row>
    <row r="152" spans="1:7" ht="12.75">
      <c r="A152" s="183" t="s">
        <v>463</v>
      </c>
      <c r="B152" s="357" t="s">
        <v>872</v>
      </c>
      <c r="C152" s="184" t="s">
        <v>151</v>
      </c>
      <c r="D152" s="184" t="s">
        <v>179</v>
      </c>
      <c r="E152" s="184" t="s">
        <v>873</v>
      </c>
      <c r="F152" s="183" t="s">
        <v>463</v>
      </c>
      <c r="G152" s="358">
        <v>13806.39038</v>
      </c>
    </row>
    <row r="153" spans="1:7" ht="12.75">
      <c r="A153" s="183" t="s">
        <v>463</v>
      </c>
      <c r="B153" s="357" t="s">
        <v>921</v>
      </c>
      <c r="C153" s="184" t="s">
        <v>151</v>
      </c>
      <c r="D153" s="184" t="s">
        <v>179</v>
      </c>
      <c r="E153" s="184" t="s">
        <v>873</v>
      </c>
      <c r="F153" s="184" t="s">
        <v>23</v>
      </c>
      <c r="G153" s="358">
        <v>13806.39038</v>
      </c>
    </row>
    <row r="154" spans="1:7" ht="24">
      <c r="A154" s="183" t="s">
        <v>463</v>
      </c>
      <c r="B154" s="357" t="s">
        <v>874</v>
      </c>
      <c r="C154" s="184" t="s">
        <v>151</v>
      </c>
      <c r="D154" s="184" t="s">
        <v>179</v>
      </c>
      <c r="E154" s="184" t="s">
        <v>875</v>
      </c>
      <c r="F154" s="183" t="s">
        <v>463</v>
      </c>
      <c r="G154" s="358">
        <v>1517.72762</v>
      </c>
    </row>
    <row r="155" spans="1:7" ht="12.75">
      <c r="A155" s="183" t="s">
        <v>463</v>
      </c>
      <c r="B155" s="357" t="s">
        <v>921</v>
      </c>
      <c r="C155" s="184" t="s">
        <v>151</v>
      </c>
      <c r="D155" s="184" t="s">
        <v>179</v>
      </c>
      <c r="E155" s="184" t="s">
        <v>875</v>
      </c>
      <c r="F155" s="184" t="s">
        <v>23</v>
      </c>
      <c r="G155" s="358">
        <v>1517.72762</v>
      </c>
    </row>
    <row r="156" spans="1:7" ht="12.75">
      <c r="A156" s="183" t="s">
        <v>463</v>
      </c>
      <c r="B156" s="357" t="s">
        <v>939</v>
      </c>
      <c r="C156" s="184" t="s">
        <v>151</v>
      </c>
      <c r="D156" s="184" t="s">
        <v>179</v>
      </c>
      <c r="E156" s="184" t="s">
        <v>940</v>
      </c>
      <c r="F156" s="183" t="s">
        <v>463</v>
      </c>
      <c r="G156" s="358">
        <v>1815.624</v>
      </c>
    </row>
    <row r="157" spans="1:7" ht="12.75">
      <c r="A157" s="183" t="s">
        <v>463</v>
      </c>
      <c r="B157" s="357" t="s">
        <v>921</v>
      </c>
      <c r="C157" s="184" t="s">
        <v>151</v>
      </c>
      <c r="D157" s="184" t="s">
        <v>179</v>
      </c>
      <c r="E157" s="184" t="s">
        <v>940</v>
      </c>
      <c r="F157" s="184" t="s">
        <v>23</v>
      </c>
      <c r="G157" s="358">
        <v>1815.624</v>
      </c>
    </row>
    <row r="158" spans="1:7" ht="12.75">
      <c r="A158" s="183" t="s">
        <v>463</v>
      </c>
      <c r="B158" s="357" t="s">
        <v>941</v>
      </c>
      <c r="C158" s="184" t="s">
        <v>151</v>
      </c>
      <c r="D158" s="184" t="s">
        <v>179</v>
      </c>
      <c r="E158" s="184" t="s">
        <v>942</v>
      </c>
      <c r="F158" s="183" t="s">
        <v>463</v>
      </c>
      <c r="G158" s="358">
        <v>1283.33</v>
      </c>
    </row>
    <row r="159" spans="1:7" ht="48">
      <c r="A159" s="183" t="s">
        <v>463</v>
      </c>
      <c r="B159" s="357" t="s">
        <v>943</v>
      </c>
      <c r="C159" s="184" t="s">
        <v>151</v>
      </c>
      <c r="D159" s="184" t="s">
        <v>179</v>
      </c>
      <c r="E159" s="184" t="s">
        <v>944</v>
      </c>
      <c r="F159" s="183" t="s">
        <v>463</v>
      </c>
      <c r="G159" s="358">
        <v>1283.33</v>
      </c>
    </row>
    <row r="160" spans="1:7" ht="12.75">
      <c r="A160" s="183" t="s">
        <v>463</v>
      </c>
      <c r="B160" s="357" t="s">
        <v>921</v>
      </c>
      <c r="C160" s="184" t="s">
        <v>151</v>
      </c>
      <c r="D160" s="184" t="s">
        <v>179</v>
      </c>
      <c r="E160" s="184" t="s">
        <v>944</v>
      </c>
      <c r="F160" s="184" t="s">
        <v>23</v>
      </c>
      <c r="G160" s="358">
        <v>1283.33</v>
      </c>
    </row>
    <row r="161" spans="1:7" ht="12.75">
      <c r="A161" s="183" t="s">
        <v>463</v>
      </c>
      <c r="B161" s="357" t="s">
        <v>209</v>
      </c>
      <c r="C161" s="184" t="s">
        <v>151</v>
      </c>
      <c r="D161" s="184" t="s">
        <v>179</v>
      </c>
      <c r="E161" s="184" t="s">
        <v>465</v>
      </c>
      <c r="F161" s="183" t="s">
        <v>463</v>
      </c>
      <c r="G161" s="358">
        <v>3655.3</v>
      </c>
    </row>
    <row r="162" spans="1:7" ht="60">
      <c r="A162" s="183" t="s">
        <v>463</v>
      </c>
      <c r="B162" s="357" t="s">
        <v>711</v>
      </c>
      <c r="C162" s="184" t="s">
        <v>151</v>
      </c>
      <c r="D162" s="184" t="s">
        <v>179</v>
      </c>
      <c r="E162" s="184" t="s">
        <v>489</v>
      </c>
      <c r="F162" s="183" t="s">
        <v>463</v>
      </c>
      <c r="G162" s="358">
        <v>4.3</v>
      </c>
    </row>
    <row r="163" spans="1:7" ht="12.75">
      <c r="A163" s="183" t="s">
        <v>463</v>
      </c>
      <c r="B163" s="357" t="s">
        <v>921</v>
      </c>
      <c r="C163" s="184" t="s">
        <v>151</v>
      </c>
      <c r="D163" s="184" t="s">
        <v>179</v>
      </c>
      <c r="E163" s="184" t="s">
        <v>489</v>
      </c>
      <c r="F163" s="184" t="s">
        <v>23</v>
      </c>
      <c r="G163" s="358">
        <v>4.3</v>
      </c>
    </row>
    <row r="164" spans="1:7" ht="36">
      <c r="A164" s="183" t="s">
        <v>463</v>
      </c>
      <c r="B164" s="357" t="s">
        <v>370</v>
      </c>
      <c r="C164" s="184" t="s">
        <v>151</v>
      </c>
      <c r="D164" s="184" t="s">
        <v>179</v>
      </c>
      <c r="E164" s="184" t="s">
        <v>490</v>
      </c>
      <c r="F164" s="183" t="s">
        <v>463</v>
      </c>
      <c r="G164" s="358">
        <v>3651</v>
      </c>
    </row>
    <row r="165" spans="1:7" ht="12.75">
      <c r="A165" s="183" t="s">
        <v>463</v>
      </c>
      <c r="B165" s="357" t="s">
        <v>921</v>
      </c>
      <c r="C165" s="184" t="s">
        <v>151</v>
      </c>
      <c r="D165" s="184" t="s">
        <v>179</v>
      </c>
      <c r="E165" s="184" t="s">
        <v>490</v>
      </c>
      <c r="F165" s="184" t="s">
        <v>23</v>
      </c>
      <c r="G165" s="358">
        <v>3651</v>
      </c>
    </row>
    <row r="166" spans="1:7" ht="12.75">
      <c r="A166" s="340" t="s">
        <v>125</v>
      </c>
      <c r="B166" s="339" t="s">
        <v>491</v>
      </c>
      <c r="C166" s="340" t="s">
        <v>184</v>
      </c>
      <c r="D166" s="340" t="s">
        <v>463</v>
      </c>
      <c r="E166" s="183" t="s">
        <v>463</v>
      </c>
      <c r="F166" s="183" t="s">
        <v>463</v>
      </c>
      <c r="G166" s="341">
        <v>1551.9</v>
      </c>
    </row>
    <row r="167" spans="1:7" ht="12.75">
      <c r="A167" s="340" t="s">
        <v>463</v>
      </c>
      <c r="B167" s="339" t="s">
        <v>250</v>
      </c>
      <c r="C167" s="340" t="s">
        <v>184</v>
      </c>
      <c r="D167" s="340" t="s">
        <v>158</v>
      </c>
      <c r="E167" s="183" t="s">
        <v>463</v>
      </c>
      <c r="F167" s="183" t="s">
        <v>463</v>
      </c>
      <c r="G167" s="341">
        <v>1551.9</v>
      </c>
    </row>
    <row r="168" spans="1:7" ht="36">
      <c r="A168" s="183" t="s">
        <v>463</v>
      </c>
      <c r="B168" s="357" t="s">
        <v>484</v>
      </c>
      <c r="C168" s="184" t="s">
        <v>184</v>
      </c>
      <c r="D168" s="184" t="s">
        <v>158</v>
      </c>
      <c r="E168" s="184" t="s">
        <v>507</v>
      </c>
      <c r="F168" s="183" t="s">
        <v>463</v>
      </c>
      <c r="G168" s="358">
        <v>1551.9</v>
      </c>
    </row>
    <row r="169" spans="1:7" ht="48">
      <c r="A169" s="183" t="s">
        <v>463</v>
      </c>
      <c r="B169" s="357" t="s">
        <v>252</v>
      </c>
      <c r="C169" s="184" t="s">
        <v>184</v>
      </c>
      <c r="D169" s="184" t="s">
        <v>158</v>
      </c>
      <c r="E169" s="184" t="s">
        <v>708</v>
      </c>
      <c r="F169" s="183" t="s">
        <v>463</v>
      </c>
      <c r="G169" s="358">
        <v>1551.9</v>
      </c>
    </row>
    <row r="170" spans="1:7" ht="36">
      <c r="A170" s="183" t="s">
        <v>463</v>
      </c>
      <c r="B170" s="357" t="s">
        <v>709</v>
      </c>
      <c r="C170" s="184" t="s">
        <v>184</v>
      </c>
      <c r="D170" s="184" t="s">
        <v>158</v>
      </c>
      <c r="E170" s="184" t="s">
        <v>710</v>
      </c>
      <c r="F170" s="183" t="s">
        <v>463</v>
      </c>
      <c r="G170" s="358">
        <v>1551.9</v>
      </c>
    </row>
    <row r="171" spans="1:7" ht="24">
      <c r="A171" s="183" t="s">
        <v>463</v>
      </c>
      <c r="B171" s="357" t="s">
        <v>713</v>
      </c>
      <c r="C171" s="184" t="s">
        <v>184</v>
      </c>
      <c r="D171" s="184" t="s">
        <v>158</v>
      </c>
      <c r="E171" s="184" t="s">
        <v>901</v>
      </c>
      <c r="F171" s="183" t="s">
        <v>463</v>
      </c>
      <c r="G171" s="358">
        <v>1551.9</v>
      </c>
    </row>
    <row r="172" spans="1:7" ht="12.75">
      <c r="A172" s="183" t="s">
        <v>463</v>
      </c>
      <c r="B172" s="357" t="s">
        <v>248</v>
      </c>
      <c r="C172" s="184" t="s">
        <v>184</v>
      </c>
      <c r="D172" s="184" t="s">
        <v>158</v>
      </c>
      <c r="E172" s="184" t="s">
        <v>901</v>
      </c>
      <c r="F172" s="184" t="s">
        <v>249</v>
      </c>
      <c r="G172" s="358">
        <v>1551.9</v>
      </c>
    </row>
    <row r="173" spans="1:7" ht="24">
      <c r="A173" s="340" t="s">
        <v>145</v>
      </c>
      <c r="B173" s="339" t="s">
        <v>492</v>
      </c>
      <c r="C173" s="340" t="s">
        <v>158</v>
      </c>
      <c r="D173" s="340" t="s">
        <v>463</v>
      </c>
      <c r="E173" s="183" t="s">
        <v>463</v>
      </c>
      <c r="F173" s="183" t="s">
        <v>463</v>
      </c>
      <c r="G173" s="341">
        <v>6605.88725</v>
      </c>
    </row>
    <row r="174" spans="1:7" ht="12.75">
      <c r="A174" s="340" t="s">
        <v>463</v>
      </c>
      <c r="B174" s="339" t="s">
        <v>220</v>
      </c>
      <c r="C174" s="340" t="s">
        <v>158</v>
      </c>
      <c r="D174" s="340" t="s">
        <v>205</v>
      </c>
      <c r="E174" s="183" t="s">
        <v>463</v>
      </c>
      <c r="F174" s="183" t="s">
        <v>463</v>
      </c>
      <c r="G174" s="341">
        <v>1851.4</v>
      </c>
    </row>
    <row r="175" spans="1:7" ht="36">
      <c r="A175" s="183" t="s">
        <v>463</v>
      </c>
      <c r="B175" s="357" t="s">
        <v>660</v>
      </c>
      <c r="C175" s="184" t="s">
        <v>158</v>
      </c>
      <c r="D175" s="184" t="s">
        <v>205</v>
      </c>
      <c r="E175" s="184" t="s">
        <v>485</v>
      </c>
      <c r="F175" s="183" t="s">
        <v>463</v>
      </c>
      <c r="G175" s="358">
        <v>1797.5</v>
      </c>
    </row>
    <row r="176" spans="1:7" ht="36">
      <c r="A176" s="183" t="s">
        <v>463</v>
      </c>
      <c r="B176" s="357" t="s">
        <v>661</v>
      </c>
      <c r="C176" s="184" t="s">
        <v>158</v>
      </c>
      <c r="D176" s="184" t="s">
        <v>205</v>
      </c>
      <c r="E176" s="184" t="s">
        <v>662</v>
      </c>
      <c r="F176" s="183" t="s">
        <v>463</v>
      </c>
      <c r="G176" s="358">
        <v>1797.5</v>
      </c>
    </row>
    <row r="177" spans="1:7" ht="36">
      <c r="A177" s="183" t="s">
        <v>463</v>
      </c>
      <c r="B177" s="357" t="s">
        <v>714</v>
      </c>
      <c r="C177" s="184" t="s">
        <v>158</v>
      </c>
      <c r="D177" s="184" t="s">
        <v>205</v>
      </c>
      <c r="E177" s="184" t="s">
        <v>715</v>
      </c>
      <c r="F177" s="183" t="s">
        <v>463</v>
      </c>
      <c r="G177" s="358">
        <v>52.6</v>
      </c>
    </row>
    <row r="178" spans="1:7" ht="48">
      <c r="A178" s="183" t="s">
        <v>463</v>
      </c>
      <c r="B178" s="357" t="s">
        <v>920</v>
      </c>
      <c r="C178" s="184" t="s">
        <v>158</v>
      </c>
      <c r="D178" s="184" t="s">
        <v>205</v>
      </c>
      <c r="E178" s="184" t="s">
        <v>715</v>
      </c>
      <c r="F178" s="184" t="s">
        <v>22</v>
      </c>
      <c r="G178" s="358">
        <v>52.6</v>
      </c>
    </row>
    <row r="179" spans="1:7" ht="36">
      <c r="A179" s="183" t="s">
        <v>463</v>
      </c>
      <c r="B179" s="357" t="s">
        <v>716</v>
      </c>
      <c r="C179" s="184" t="s">
        <v>158</v>
      </c>
      <c r="D179" s="184" t="s">
        <v>205</v>
      </c>
      <c r="E179" s="184" t="s">
        <v>717</v>
      </c>
      <c r="F179" s="183" t="s">
        <v>463</v>
      </c>
      <c r="G179" s="358">
        <v>1744.9</v>
      </c>
    </row>
    <row r="180" spans="1:7" ht="48">
      <c r="A180" s="183" t="s">
        <v>463</v>
      </c>
      <c r="B180" s="357" t="s">
        <v>920</v>
      </c>
      <c r="C180" s="184" t="s">
        <v>158</v>
      </c>
      <c r="D180" s="184" t="s">
        <v>205</v>
      </c>
      <c r="E180" s="184" t="s">
        <v>717</v>
      </c>
      <c r="F180" s="184" t="s">
        <v>22</v>
      </c>
      <c r="G180" s="358">
        <v>683.7</v>
      </c>
    </row>
    <row r="181" spans="1:7" ht="12.75">
      <c r="A181" s="183" t="s">
        <v>463</v>
      </c>
      <c r="B181" s="357" t="s">
        <v>921</v>
      </c>
      <c r="C181" s="184" t="s">
        <v>158</v>
      </c>
      <c r="D181" s="184" t="s">
        <v>205</v>
      </c>
      <c r="E181" s="184" t="s">
        <v>717</v>
      </c>
      <c r="F181" s="184" t="s">
        <v>23</v>
      </c>
      <c r="G181" s="358">
        <v>1061.2</v>
      </c>
    </row>
    <row r="182" spans="1:7" ht="36">
      <c r="A182" s="183" t="s">
        <v>463</v>
      </c>
      <c r="B182" s="357" t="s">
        <v>484</v>
      </c>
      <c r="C182" s="184" t="s">
        <v>158</v>
      </c>
      <c r="D182" s="184" t="s">
        <v>205</v>
      </c>
      <c r="E182" s="184" t="s">
        <v>507</v>
      </c>
      <c r="F182" s="183" t="s">
        <v>463</v>
      </c>
      <c r="G182" s="358">
        <v>53.9</v>
      </c>
    </row>
    <row r="183" spans="1:7" ht="48">
      <c r="A183" s="183" t="s">
        <v>463</v>
      </c>
      <c r="B183" s="357" t="s">
        <v>252</v>
      </c>
      <c r="C183" s="184" t="s">
        <v>158</v>
      </c>
      <c r="D183" s="184" t="s">
        <v>205</v>
      </c>
      <c r="E183" s="184" t="s">
        <v>708</v>
      </c>
      <c r="F183" s="183" t="s">
        <v>463</v>
      </c>
      <c r="G183" s="358">
        <v>53.9</v>
      </c>
    </row>
    <row r="184" spans="1:7" ht="36">
      <c r="A184" s="183" t="s">
        <v>463</v>
      </c>
      <c r="B184" s="357" t="s">
        <v>709</v>
      </c>
      <c r="C184" s="184" t="s">
        <v>158</v>
      </c>
      <c r="D184" s="184" t="s">
        <v>205</v>
      </c>
      <c r="E184" s="184" t="s">
        <v>710</v>
      </c>
      <c r="F184" s="183" t="s">
        <v>463</v>
      </c>
      <c r="G184" s="358">
        <v>53.9</v>
      </c>
    </row>
    <row r="185" spans="1:7" ht="36">
      <c r="A185" s="183" t="s">
        <v>463</v>
      </c>
      <c r="B185" s="357" t="s">
        <v>714</v>
      </c>
      <c r="C185" s="184" t="s">
        <v>158</v>
      </c>
      <c r="D185" s="184" t="s">
        <v>205</v>
      </c>
      <c r="E185" s="184" t="s">
        <v>718</v>
      </c>
      <c r="F185" s="183" t="s">
        <v>463</v>
      </c>
      <c r="G185" s="358">
        <v>3.8</v>
      </c>
    </row>
    <row r="186" spans="1:7" ht="12.75">
      <c r="A186" s="183" t="s">
        <v>463</v>
      </c>
      <c r="B186" s="357" t="s">
        <v>248</v>
      </c>
      <c r="C186" s="184" t="s">
        <v>158</v>
      </c>
      <c r="D186" s="184" t="s">
        <v>205</v>
      </c>
      <c r="E186" s="184" t="s">
        <v>718</v>
      </c>
      <c r="F186" s="184" t="s">
        <v>249</v>
      </c>
      <c r="G186" s="358">
        <v>3.8</v>
      </c>
    </row>
    <row r="187" spans="1:7" ht="36">
      <c r="A187" s="183" t="s">
        <v>463</v>
      </c>
      <c r="B187" s="357" t="s">
        <v>716</v>
      </c>
      <c r="C187" s="184" t="s">
        <v>158</v>
      </c>
      <c r="D187" s="184" t="s">
        <v>205</v>
      </c>
      <c r="E187" s="184" t="s">
        <v>719</v>
      </c>
      <c r="F187" s="183" t="s">
        <v>463</v>
      </c>
      <c r="G187" s="358">
        <v>50.1</v>
      </c>
    </row>
    <row r="188" spans="1:7" ht="12.75">
      <c r="A188" s="183" t="s">
        <v>463</v>
      </c>
      <c r="B188" s="357" t="s">
        <v>248</v>
      </c>
      <c r="C188" s="184" t="s">
        <v>158</v>
      </c>
      <c r="D188" s="184" t="s">
        <v>205</v>
      </c>
      <c r="E188" s="184" t="s">
        <v>719</v>
      </c>
      <c r="F188" s="184" t="s">
        <v>249</v>
      </c>
      <c r="G188" s="358">
        <v>50.1</v>
      </c>
    </row>
    <row r="189" spans="1:7" ht="12.75">
      <c r="A189" s="340" t="s">
        <v>463</v>
      </c>
      <c r="B189" s="339" t="s">
        <v>945</v>
      </c>
      <c r="C189" s="340" t="s">
        <v>158</v>
      </c>
      <c r="D189" s="340" t="s">
        <v>222</v>
      </c>
      <c r="E189" s="183" t="s">
        <v>463</v>
      </c>
      <c r="F189" s="183" t="s">
        <v>463</v>
      </c>
      <c r="G189" s="341">
        <v>785.30725</v>
      </c>
    </row>
    <row r="190" spans="1:7" ht="48">
      <c r="A190" s="183" t="s">
        <v>463</v>
      </c>
      <c r="B190" s="357" t="s">
        <v>863</v>
      </c>
      <c r="C190" s="184" t="s">
        <v>158</v>
      </c>
      <c r="D190" s="184" t="s">
        <v>222</v>
      </c>
      <c r="E190" s="184" t="s">
        <v>864</v>
      </c>
      <c r="F190" s="183" t="s">
        <v>463</v>
      </c>
      <c r="G190" s="358">
        <v>785.30725</v>
      </c>
    </row>
    <row r="191" spans="1:7" ht="24">
      <c r="A191" s="183" t="s">
        <v>463</v>
      </c>
      <c r="B191" s="357" t="s">
        <v>865</v>
      </c>
      <c r="C191" s="184" t="s">
        <v>158</v>
      </c>
      <c r="D191" s="184" t="s">
        <v>222</v>
      </c>
      <c r="E191" s="184" t="s">
        <v>866</v>
      </c>
      <c r="F191" s="183" t="s">
        <v>463</v>
      </c>
      <c r="G191" s="358">
        <v>785.30725</v>
      </c>
    </row>
    <row r="192" spans="1:7" ht="24">
      <c r="A192" s="183" t="s">
        <v>463</v>
      </c>
      <c r="B192" s="357" t="s">
        <v>902</v>
      </c>
      <c r="C192" s="184" t="s">
        <v>158</v>
      </c>
      <c r="D192" s="184" t="s">
        <v>222</v>
      </c>
      <c r="E192" s="184" t="s">
        <v>870</v>
      </c>
      <c r="F192" s="183" t="s">
        <v>463</v>
      </c>
      <c r="G192" s="358">
        <v>785.30725</v>
      </c>
    </row>
    <row r="193" spans="1:7" ht="36">
      <c r="A193" s="183" t="s">
        <v>463</v>
      </c>
      <c r="B193" s="357" t="s">
        <v>946</v>
      </c>
      <c r="C193" s="184" t="s">
        <v>158</v>
      </c>
      <c r="D193" s="184" t="s">
        <v>222</v>
      </c>
      <c r="E193" s="184" t="s">
        <v>947</v>
      </c>
      <c r="F193" s="183" t="s">
        <v>463</v>
      </c>
      <c r="G193" s="358">
        <v>785.30725</v>
      </c>
    </row>
    <row r="194" spans="1:7" ht="12.75">
      <c r="A194" s="183" t="s">
        <v>463</v>
      </c>
      <c r="B194" s="357" t="s">
        <v>921</v>
      </c>
      <c r="C194" s="184" t="s">
        <v>158</v>
      </c>
      <c r="D194" s="184" t="s">
        <v>222</v>
      </c>
      <c r="E194" s="184" t="s">
        <v>947</v>
      </c>
      <c r="F194" s="184" t="s">
        <v>23</v>
      </c>
      <c r="G194" s="358">
        <v>785.30725</v>
      </c>
    </row>
    <row r="195" spans="1:7" ht="24">
      <c r="A195" s="340" t="s">
        <v>463</v>
      </c>
      <c r="B195" s="339" t="s">
        <v>839</v>
      </c>
      <c r="C195" s="340" t="s">
        <v>158</v>
      </c>
      <c r="D195" s="340" t="s">
        <v>180</v>
      </c>
      <c r="E195" s="183" t="s">
        <v>463</v>
      </c>
      <c r="F195" s="183" t="s">
        <v>463</v>
      </c>
      <c r="G195" s="341">
        <v>3969.18</v>
      </c>
    </row>
    <row r="196" spans="1:7" ht="36">
      <c r="A196" s="183" t="s">
        <v>463</v>
      </c>
      <c r="B196" s="357" t="s">
        <v>695</v>
      </c>
      <c r="C196" s="184" t="s">
        <v>158</v>
      </c>
      <c r="D196" s="184" t="s">
        <v>180</v>
      </c>
      <c r="E196" s="184" t="s">
        <v>486</v>
      </c>
      <c r="F196" s="183" t="s">
        <v>463</v>
      </c>
      <c r="G196" s="358">
        <v>3969.18</v>
      </c>
    </row>
    <row r="197" spans="1:7" ht="24">
      <c r="A197" s="183" t="s">
        <v>463</v>
      </c>
      <c r="B197" s="357" t="s">
        <v>700</v>
      </c>
      <c r="C197" s="184" t="s">
        <v>158</v>
      </c>
      <c r="D197" s="184" t="s">
        <v>180</v>
      </c>
      <c r="E197" s="184" t="s">
        <v>494</v>
      </c>
      <c r="F197" s="183" t="s">
        <v>463</v>
      </c>
      <c r="G197" s="358">
        <v>3969.18</v>
      </c>
    </row>
    <row r="198" spans="1:7" ht="60">
      <c r="A198" s="183" t="s">
        <v>463</v>
      </c>
      <c r="B198" s="357" t="s">
        <v>219</v>
      </c>
      <c r="C198" s="184" t="s">
        <v>158</v>
      </c>
      <c r="D198" s="184" t="s">
        <v>180</v>
      </c>
      <c r="E198" s="184" t="s">
        <v>861</v>
      </c>
      <c r="F198" s="183" t="s">
        <v>463</v>
      </c>
      <c r="G198" s="358">
        <v>315.113</v>
      </c>
    </row>
    <row r="199" spans="1:7" ht="12.75">
      <c r="A199" s="183" t="s">
        <v>463</v>
      </c>
      <c r="B199" s="357" t="s">
        <v>921</v>
      </c>
      <c r="C199" s="184" t="s">
        <v>158</v>
      </c>
      <c r="D199" s="184" t="s">
        <v>180</v>
      </c>
      <c r="E199" s="184" t="s">
        <v>861</v>
      </c>
      <c r="F199" s="184" t="s">
        <v>23</v>
      </c>
      <c r="G199" s="358">
        <v>315.113</v>
      </c>
    </row>
    <row r="200" spans="1:7" ht="60">
      <c r="A200" s="183" t="s">
        <v>463</v>
      </c>
      <c r="B200" s="357" t="s">
        <v>840</v>
      </c>
      <c r="C200" s="184" t="s">
        <v>158</v>
      </c>
      <c r="D200" s="184" t="s">
        <v>180</v>
      </c>
      <c r="E200" s="184" t="s">
        <v>704</v>
      </c>
      <c r="F200" s="183" t="s">
        <v>463</v>
      </c>
      <c r="G200" s="358">
        <v>3654.067</v>
      </c>
    </row>
    <row r="201" spans="1:7" ht="60">
      <c r="A201" s="183" t="s">
        <v>463</v>
      </c>
      <c r="B201" s="357" t="s">
        <v>219</v>
      </c>
      <c r="C201" s="184" t="s">
        <v>158</v>
      </c>
      <c r="D201" s="184" t="s">
        <v>180</v>
      </c>
      <c r="E201" s="184" t="s">
        <v>705</v>
      </c>
      <c r="F201" s="183" t="s">
        <v>463</v>
      </c>
      <c r="G201" s="358">
        <v>3654.067</v>
      </c>
    </row>
    <row r="202" spans="1:7" ht="12.75">
      <c r="A202" s="183" t="s">
        <v>463</v>
      </c>
      <c r="B202" s="357" t="s">
        <v>921</v>
      </c>
      <c r="C202" s="184" t="s">
        <v>158</v>
      </c>
      <c r="D202" s="184" t="s">
        <v>180</v>
      </c>
      <c r="E202" s="184" t="s">
        <v>705</v>
      </c>
      <c r="F202" s="184" t="s">
        <v>23</v>
      </c>
      <c r="G202" s="358">
        <v>3654.067</v>
      </c>
    </row>
    <row r="203" spans="1:7" ht="12.75">
      <c r="A203" s="340" t="s">
        <v>202</v>
      </c>
      <c r="B203" s="339" t="s">
        <v>497</v>
      </c>
      <c r="C203" s="340" t="s">
        <v>205</v>
      </c>
      <c r="D203" s="340" t="s">
        <v>463</v>
      </c>
      <c r="E203" s="183" t="s">
        <v>463</v>
      </c>
      <c r="F203" s="183" t="s">
        <v>463</v>
      </c>
      <c r="G203" s="341">
        <v>31589.09082</v>
      </c>
    </row>
    <row r="204" spans="1:7" ht="12.75">
      <c r="A204" s="340" t="s">
        <v>463</v>
      </c>
      <c r="B204" s="339" t="s">
        <v>498</v>
      </c>
      <c r="C204" s="340" t="s">
        <v>205</v>
      </c>
      <c r="D204" s="340" t="s">
        <v>164</v>
      </c>
      <c r="E204" s="183" t="s">
        <v>463</v>
      </c>
      <c r="F204" s="183" t="s">
        <v>463</v>
      </c>
      <c r="G204" s="341">
        <v>3991.58</v>
      </c>
    </row>
    <row r="205" spans="1:7" ht="48">
      <c r="A205" s="183" t="s">
        <v>463</v>
      </c>
      <c r="B205" s="357" t="s">
        <v>487</v>
      </c>
      <c r="C205" s="184" t="s">
        <v>205</v>
      </c>
      <c r="D205" s="184" t="s">
        <v>164</v>
      </c>
      <c r="E205" s="184" t="s">
        <v>500</v>
      </c>
      <c r="F205" s="183" t="s">
        <v>463</v>
      </c>
      <c r="G205" s="358">
        <v>3991.58</v>
      </c>
    </row>
    <row r="206" spans="1:7" ht="12.75">
      <c r="A206" s="183" t="s">
        <v>463</v>
      </c>
      <c r="B206" s="357" t="s">
        <v>948</v>
      </c>
      <c r="C206" s="184" t="s">
        <v>205</v>
      </c>
      <c r="D206" s="184" t="s">
        <v>164</v>
      </c>
      <c r="E206" s="184" t="s">
        <v>503</v>
      </c>
      <c r="F206" s="183" t="s">
        <v>463</v>
      </c>
      <c r="G206" s="358">
        <v>1200</v>
      </c>
    </row>
    <row r="207" spans="1:7" ht="36">
      <c r="A207" s="183" t="s">
        <v>463</v>
      </c>
      <c r="B207" s="357" t="s">
        <v>720</v>
      </c>
      <c r="C207" s="184" t="s">
        <v>205</v>
      </c>
      <c r="D207" s="184" t="s">
        <v>164</v>
      </c>
      <c r="E207" s="184" t="s">
        <v>504</v>
      </c>
      <c r="F207" s="183" t="s">
        <v>463</v>
      </c>
      <c r="G207" s="358">
        <v>1200</v>
      </c>
    </row>
    <row r="208" spans="1:7" ht="60">
      <c r="A208" s="183" t="s">
        <v>463</v>
      </c>
      <c r="B208" s="357" t="s">
        <v>219</v>
      </c>
      <c r="C208" s="184" t="s">
        <v>205</v>
      </c>
      <c r="D208" s="184" t="s">
        <v>164</v>
      </c>
      <c r="E208" s="184" t="s">
        <v>505</v>
      </c>
      <c r="F208" s="183" t="s">
        <v>463</v>
      </c>
      <c r="G208" s="358">
        <v>1200</v>
      </c>
    </row>
    <row r="209" spans="1:7" ht="12.75">
      <c r="A209" s="183" t="s">
        <v>463</v>
      </c>
      <c r="B209" s="357" t="s">
        <v>215</v>
      </c>
      <c r="C209" s="184" t="s">
        <v>205</v>
      </c>
      <c r="D209" s="184" t="s">
        <v>164</v>
      </c>
      <c r="E209" s="184" t="s">
        <v>505</v>
      </c>
      <c r="F209" s="184" t="s">
        <v>216</v>
      </c>
      <c r="G209" s="358">
        <v>1200</v>
      </c>
    </row>
    <row r="210" spans="1:7" ht="24">
      <c r="A210" s="183" t="s">
        <v>463</v>
      </c>
      <c r="B210" s="357" t="s">
        <v>499</v>
      </c>
      <c r="C210" s="184" t="s">
        <v>205</v>
      </c>
      <c r="D210" s="184" t="s">
        <v>164</v>
      </c>
      <c r="E210" s="184" t="s">
        <v>501</v>
      </c>
      <c r="F210" s="183" t="s">
        <v>463</v>
      </c>
      <c r="G210" s="358">
        <v>791.58</v>
      </c>
    </row>
    <row r="211" spans="1:7" ht="48">
      <c r="A211" s="183" t="s">
        <v>463</v>
      </c>
      <c r="B211" s="357" t="s">
        <v>721</v>
      </c>
      <c r="C211" s="184" t="s">
        <v>205</v>
      </c>
      <c r="D211" s="184" t="s">
        <v>164</v>
      </c>
      <c r="E211" s="184" t="s">
        <v>502</v>
      </c>
      <c r="F211" s="183" t="s">
        <v>463</v>
      </c>
      <c r="G211" s="358">
        <v>791.58</v>
      </c>
    </row>
    <row r="212" spans="1:7" ht="60">
      <c r="A212" s="183" t="s">
        <v>463</v>
      </c>
      <c r="B212" s="357" t="s">
        <v>219</v>
      </c>
      <c r="C212" s="184" t="s">
        <v>205</v>
      </c>
      <c r="D212" s="184" t="s">
        <v>164</v>
      </c>
      <c r="E212" s="184" t="s">
        <v>722</v>
      </c>
      <c r="F212" s="183" t="s">
        <v>463</v>
      </c>
      <c r="G212" s="358">
        <v>791.58</v>
      </c>
    </row>
    <row r="213" spans="1:7" ht="12.75">
      <c r="A213" s="183" t="s">
        <v>463</v>
      </c>
      <c r="B213" s="357" t="s">
        <v>215</v>
      </c>
      <c r="C213" s="184" t="s">
        <v>205</v>
      </c>
      <c r="D213" s="184" t="s">
        <v>164</v>
      </c>
      <c r="E213" s="184" t="s">
        <v>722</v>
      </c>
      <c r="F213" s="184" t="s">
        <v>216</v>
      </c>
      <c r="G213" s="358">
        <v>791.58</v>
      </c>
    </row>
    <row r="214" spans="1:7" ht="24">
      <c r="A214" s="183" t="s">
        <v>463</v>
      </c>
      <c r="B214" s="357" t="s">
        <v>723</v>
      </c>
      <c r="C214" s="184" t="s">
        <v>205</v>
      </c>
      <c r="D214" s="184" t="s">
        <v>164</v>
      </c>
      <c r="E214" s="184" t="s">
        <v>724</v>
      </c>
      <c r="F214" s="183" t="s">
        <v>463</v>
      </c>
      <c r="G214" s="358">
        <v>2000</v>
      </c>
    </row>
    <row r="215" spans="1:7" ht="36">
      <c r="A215" s="183" t="s">
        <v>463</v>
      </c>
      <c r="B215" s="357" t="s">
        <v>725</v>
      </c>
      <c r="C215" s="184" t="s">
        <v>205</v>
      </c>
      <c r="D215" s="184" t="s">
        <v>164</v>
      </c>
      <c r="E215" s="184" t="s">
        <v>726</v>
      </c>
      <c r="F215" s="183" t="s">
        <v>463</v>
      </c>
      <c r="G215" s="358">
        <v>2000</v>
      </c>
    </row>
    <row r="216" spans="1:7" ht="60">
      <c r="A216" s="183" t="s">
        <v>463</v>
      </c>
      <c r="B216" s="357" t="s">
        <v>219</v>
      </c>
      <c r="C216" s="184" t="s">
        <v>205</v>
      </c>
      <c r="D216" s="184" t="s">
        <v>164</v>
      </c>
      <c r="E216" s="184" t="s">
        <v>727</v>
      </c>
      <c r="F216" s="183" t="s">
        <v>463</v>
      </c>
      <c r="G216" s="358">
        <v>2000</v>
      </c>
    </row>
    <row r="217" spans="1:7" ht="12.75">
      <c r="A217" s="183" t="s">
        <v>463</v>
      </c>
      <c r="B217" s="357" t="s">
        <v>215</v>
      </c>
      <c r="C217" s="184" t="s">
        <v>205</v>
      </c>
      <c r="D217" s="184" t="s">
        <v>164</v>
      </c>
      <c r="E217" s="184" t="s">
        <v>727</v>
      </c>
      <c r="F217" s="184" t="s">
        <v>216</v>
      </c>
      <c r="G217" s="358">
        <v>2000</v>
      </c>
    </row>
    <row r="218" spans="1:7" ht="12.75">
      <c r="A218" s="340" t="s">
        <v>463</v>
      </c>
      <c r="B218" s="339" t="s">
        <v>270</v>
      </c>
      <c r="C218" s="340" t="s">
        <v>205</v>
      </c>
      <c r="D218" s="340" t="s">
        <v>221</v>
      </c>
      <c r="E218" s="183" t="s">
        <v>463</v>
      </c>
      <c r="F218" s="183" t="s">
        <v>463</v>
      </c>
      <c r="G218" s="341">
        <v>15342.1</v>
      </c>
    </row>
    <row r="219" spans="1:7" ht="36">
      <c r="A219" s="183" t="s">
        <v>463</v>
      </c>
      <c r="B219" s="357" t="s">
        <v>876</v>
      </c>
      <c r="C219" s="184" t="s">
        <v>205</v>
      </c>
      <c r="D219" s="184" t="s">
        <v>221</v>
      </c>
      <c r="E219" s="184" t="s">
        <v>877</v>
      </c>
      <c r="F219" s="183" t="s">
        <v>463</v>
      </c>
      <c r="G219" s="358">
        <v>15342.1</v>
      </c>
    </row>
    <row r="220" spans="1:7" ht="12.75">
      <c r="A220" s="183" t="s">
        <v>463</v>
      </c>
      <c r="B220" s="357" t="s">
        <v>878</v>
      </c>
      <c r="C220" s="184" t="s">
        <v>205</v>
      </c>
      <c r="D220" s="184" t="s">
        <v>221</v>
      </c>
      <c r="E220" s="184" t="s">
        <v>879</v>
      </c>
      <c r="F220" s="183" t="s">
        <v>463</v>
      </c>
      <c r="G220" s="358">
        <v>15342.1</v>
      </c>
    </row>
    <row r="221" spans="1:7" ht="24">
      <c r="A221" s="183" t="s">
        <v>463</v>
      </c>
      <c r="B221" s="357" t="s">
        <v>880</v>
      </c>
      <c r="C221" s="184" t="s">
        <v>205</v>
      </c>
      <c r="D221" s="184" t="s">
        <v>221</v>
      </c>
      <c r="E221" s="184" t="s">
        <v>881</v>
      </c>
      <c r="F221" s="183" t="s">
        <v>463</v>
      </c>
      <c r="G221" s="358">
        <v>15342.1</v>
      </c>
    </row>
    <row r="222" spans="1:7" ht="48">
      <c r="A222" s="183" t="s">
        <v>463</v>
      </c>
      <c r="B222" s="357" t="s">
        <v>949</v>
      </c>
      <c r="C222" s="184" t="s">
        <v>205</v>
      </c>
      <c r="D222" s="184" t="s">
        <v>221</v>
      </c>
      <c r="E222" s="184" t="s">
        <v>950</v>
      </c>
      <c r="F222" s="183" t="s">
        <v>463</v>
      </c>
      <c r="G222" s="358">
        <v>12264</v>
      </c>
    </row>
    <row r="223" spans="1:7" ht="12.75">
      <c r="A223" s="183" t="s">
        <v>463</v>
      </c>
      <c r="B223" s="357" t="s">
        <v>921</v>
      </c>
      <c r="C223" s="184" t="s">
        <v>205</v>
      </c>
      <c r="D223" s="184" t="s">
        <v>221</v>
      </c>
      <c r="E223" s="184" t="s">
        <v>950</v>
      </c>
      <c r="F223" s="184" t="s">
        <v>23</v>
      </c>
      <c r="G223" s="358">
        <v>12264</v>
      </c>
    </row>
    <row r="224" spans="1:7" ht="12.75">
      <c r="A224" s="183" t="s">
        <v>463</v>
      </c>
      <c r="B224" s="357" t="s">
        <v>951</v>
      </c>
      <c r="C224" s="184" t="s">
        <v>205</v>
      </c>
      <c r="D224" s="184" t="s">
        <v>221</v>
      </c>
      <c r="E224" s="184" t="s">
        <v>952</v>
      </c>
      <c r="F224" s="183" t="s">
        <v>463</v>
      </c>
      <c r="G224" s="358">
        <v>712.224</v>
      </c>
    </row>
    <row r="225" spans="1:7" ht="12.75">
      <c r="A225" s="183" t="s">
        <v>463</v>
      </c>
      <c r="B225" s="357" t="s">
        <v>921</v>
      </c>
      <c r="C225" s="184" t="s">
        <v>205</v>
      </c>
      <c r="D225" s="184" t="s">
        <v>221</v>
      </c>
      <c r="E225" s="184" t="s">
        <v>952</v>
      </c>
      <c r="F225" s="184" t="s">
        <v>23</v>
      </c>
      <c r="G225" s="358">
        <v>712.224</v>
      </c>
    </row>
    <row r="226" spans="1:7" ht="12.75">
      <c r="A226" s="183" t="s">
        <v>463</v>
      </c>
      <c r="B226" s="357" t="s">
        <v>953</v>
      </c>
      <c r="C226" s="184" t="s">
        <v>205</v>
      </c>
      <c r="D226" s="184" t="s">
        <v>221</v>
      </c>
      <c r="E226" s="184" t="s">
        <v>954</v>
      </c>
      <c r="F226" s="183" t="s">
        <v>463</v>
      </c>
      <c r="G226" s="358">
        <v>790.39</v>
      </c>
    </row>
    <row r="227" spans="1:7" ht="12.75">
      <c r="A227" s="183" t="s">
        <v>463</v>
      </c>
      <c r="B227" s="357" t="s">
        <v>921</v>
      </c>
      <c r="C227" s="184" t="s">
        <v>205</v>
      </c>
      <c r="D227" s="184" t="s">
        <v>221</v>
      </c>
      <c r="E227" s="184" t="s">
        <v>954</v>
      </c>
      <c r="F227" s="184" t="s">
        <v>23</v>
      </c>
      <c r="G227" s="358">
        <v>790.39</v>
      </c>
    </row>
    <row r="228" spans="1:7" ht="24">
      <c r="A228" s="183" t="s">
        <v>463</v>
      </c>
      <c r="B228" s="357" t="s">
        <v>955</v>
      </c>
      <c r="C228" s="184" t="s">
        <v>205</v>
      </c>
      <c r="D228" s="184" t="s">
        <v>221</v>
      </c>
      <c r="E228" s="184" t="s">
        <v>956</v>
      </c>
      <c r="F228" s="183" t="s">
        <v>463</v>
      </c>
      <c r="G228" s="358">
        <v>349.086</v>
      </c>
    </row>
    <row r="229" spans="1:7" ht="12.75">
      <c r="A229" s="183" t="s">
        <v>463</v>
      </c>
      <c r="B229" s="357" t="s">
        <v>921</v>
      </c>
      <c r="C229" s="184" t="s">
        <v>205</v>
      </c>
      <c r="D229" s="184" t="s">
        <v>221</v>
      </c>
      <c r="E229" s="184" t="s">
        <v>956</v>
      </c>
      <c r="F229" s="184" t="s">
        <v>23</v>
      </c>
      <c r="G229" s="358">
        <v>349.086</v>
      </c>
    </row>
    <row r="230" spans="1:7" ht="60">
      <c r="A230" s="183" t="s">
        <v>463</v>
      </c>
      <c r="B230" s="357" t="s">
        <v>957</v>
      </c>
      <c r="C230" s="184" t="s">
        <v>205</v>
      </c>
      <c r="D230" s="184" t="s">
        <v>221</v>
      </c>
      <c r="E230" s="184" t="s">
        <v>958</v>
      </c>
      <c r="F230" s="183" t="s">
        <v>463</v>
      </c>
      <c r="G230" s="358">
        <v>1226.4</v>
      </c>
    </row>
    <row r="231" spans="1:7" ht="12.75">
      <c r="A231" s="183" t="s">
        <v>463</v>
      </c>
      <c r="B231" s="357" t="s">
        <v>921</v>
      </c>
      <c r="C231" s="184" t="s">
        <v>205</v>
      </c>
      <c r="D231" s="184" t="s">
        <v>221</v>
      </c>
      <c r="E231" s="184" t="s">
        <v>958</v>
      </c>
      <c r="F231" s="184" t="s">
        <v>23</v>
      </c>
      <c r="G231" s="358">
        <v>1226.4</v>
      </c>
    </row>
    <row r="232" spans="1:7" ht="12.75">
      <c r="A232" s="340" t="s">
        <v>463</v>
      </c>
      <c r="B232" s="339" t="s">
        <v>224</v>
      </c>
      <c r="C232" s="340" t="s">
        <v>205</v>
      </c>
      <c r="D232" s="340" t="s">
        <v>177</v>
      </c>
      <c r="E232" s="183" t="s">
        <v>463</v>
      </c>
      <c r="F232" s="183" t="s">
        <v>463</v>
      </c>
      <c r="G232" s="341">
        <v>12255.41082</v>
      </c>
    </row>
    <row r="233" spans="1:7" ht="36">
      <c r="A233" s="183" t="s">
        <v>463</v>
      </c>
      <c r="B233" s="357" t="s">
        <v>506</v>
      </c>
      <c r="C233" s="184" t="s">
        <v>205</v>
      </c>
      <c r="D233" s="184" t="s">
        <v>177</v>
      </c>
      <c r="E233" s="184" t="s">
        <v>477</v>
      </c>
      <c r="F233" s="183" t="s">
        <v>463</v>
      </c>
      <c r="G233" s="358">
        <v>3009.51082</v>
      </c>
    </row>
    <row r="234" spans="1:7" ht="36">
      <c r="A234" s="183" t="s">
        <v>463</v>
      </c>
      <c r="B234" s="357" t="s">
        <v>706</v>
      </c>
      <c r="C234" s="184" t="s">
        <v>205</v>
      </c>
      <c r="D234" s="184" t="s">
        <v>177</v>
      </c>
      <c r="E234" s="184" t="s">
        <v>707</v>
      </c>
      <c r="F234" s="183" t="s">
        <v>463</v>
      </c>
      <c r="G234" s="358">
        <v>3009.51082</v>
      </c>
    </row>
    <row r="235" spans="1:7" ht="48">
      <c r="A235" s="183" t="s">
        <v>463</v>
      </c>
      <c r="B235" s="357" t="s">
        <v>959</v>
      </c>
      <c r="C235" s="184" t="s">
        <v>205</v>
      </c>
      <c r="D235" s="184" t="s">
        <v>177</v>
      </c>
      <c r="E235" s="184" t="s">
        <v>960</v>
      </c>
      <c r="F235" s="183" t="s">
        <v>463</v>
      </c>
      <c r="G235" s="358">
        <v>1509.51082</v>
      </c>
    </row>
    <row r="236" spans="1:7" ht="12.75">
      <c r="A236" s="183" t="s">
        <v>463</v>
      </c>
      <c r="B236" s="357" t="s">
        <v>921</v>
      </c>
      <c r="C236" s="184" t="s">
        <v>205</v>
      </c>
      <c r="D236" s="184" t="s">
        <v>177</v>
      </c>
      <c r="E236" s="184" t="s">
        <v>960</v>
      </c>
      <c r="F236" s="184" t="s">
        <v>23</v>
      </c>
      <c r="G236" s="358">
        <v>1509.51082</v>
      </c>
    </row>
    <row r="237" spans="1:7" ht="60">
      <c r="A237" s="183" t="s">
        <v>463</v>
      </c>
      <c r="B237" s="357" t="s">
        <v>961</v>
      </c>
      <c r="C237" s="184" t="s">
        <v>205</v>
      </c>
      <c r="D237" s="184" t="s">
        <v>177</v>
      </c>
      <c r="E237" s="184" t="s">
        <v>962</v>
      </c>
      <c r="F237" s="183" t="s">
        <v>463</v>
      </c>
      <c r="G237" s="358">
        <v>1500</v>
      </c>
    </row>
    <row r="238" spans="1:7" ht="12.75">
      <c r="A238" s="183" t="s">
        <v>463</v>
      </c>
      <c r="B238" s="357" t="s">
        <v>921</v>
      </c>
      <c r="C238" s="184" t="s">
        <v>205</v>
      </c>
      <c r="D238" s="184" t="s">
        <v>177</v>
      </c>
      <c r="E238" s="184" t="s">
        <v>962</v>
      </c>
      <c r="F238" s="184" t="s">
        <v>23</v>
      </c>
      <c r="G238" s="358">
        <v>1500</v>
      </c>
    </row>
    <row r="239" spans="1:7" ht="48">
      <c r="A239" s="183" t="s">
        <v>463</v>
      </c>
      <c r="B239" s="357" t="s">
        <v>728</v>
      </c>
      <c r="C239" s="184" t="s">
        <v>205</v>
      </c>
      <c r="D239" s="184" t="s">
        <v>177</v>
      </c>
      <c r="E239" s="184" t="s">
        <v>482</v>
      </c>
      <c r="F239" s="183" t="s">
        <v>463</v>
      </c>
      <c r="G239" s="358">
        <v>1330</v>
      </c>
    </row>
    <row r="240" spans="1:7" ht="48">
      <c r="A240" s="183" t="s">
        <v>463</v>
      </c>
      <c r="B240" s="357" t="s">
        <v>729</v>
      </c>
      <c r="C240" s="184" t="s">
        <v>205</v>
      </c>
      <c r="D240" s="184" t="s">
        <v>177</v>
      </c>
      <c r="E240" s="184" t="s">
        <v>508</v>
      </c>
      <c r="F240" s="183" t="s">
        <v>463</v>
      </c>
      <c r="G240" s="358">
        <v>600</v>
      </c>
    </row>
    <row r="241" spans="1:7" ht="36">
      <c r="A241" s="183" t="s">
        <v>463</v>
      </c>
      <c r="B241" s="357" t="s">
        <v>225</v>
      </c>
      <c r="C241" s="184" t="s">
        <v>205</v>
      </c>
      <c r="D241" s="184" t="s">
        <v>177</v>
      </c>
      <c r="E241" s="184" t="s">
        <v>509</v>
      </c>
      <c r="F241" s="183" t="s">
        <v>463</v>
      </c>
      <c r="G241" s="358">
        <v>600</v>
      </c>
    </row>
    <row r="242" spans="1:7" ht="48">
      <c r="A242" s="183" t="s">
        <v>463</v>
      </c>
      <c r="B242" s="357" t="s">
        <v>963</v>
      </c>
      <c r="C242" s="184" t="s">
        <v>205</v>
      </c>
      <c r="D242" s="184" t="s">
        <v>177</v>
      </c>
      <c r="E242" s="184" t="s">
        <v>964</v>
      </c>
      <c r="F242" s="183" t="s">
        <v>463</v>
      </c>
      <c r="G242" s="358">
        <v>257.62</v>
      </c>
    </row>
    <row r="243" spans="1:7" ht="12.75">
      <c r="A243" s="183" t="s">
        <v>463</v>
      </c>
      <c r="B243" s="357" t="s">
        <v>921</v>
      </c>
      <c r="C243" s="184" t="s">
        <v>205</v>
      </c>
      <c r="D243" s="184" t="s">
        <v>177</v>
      </c>
      <c r="E243" s="184" t="s">
        <v>964</v>
      </c>
      <c r="F243" s="184" t="s">
        <v>23</v>
      </c>
      <c r="G243" s="358">
        <v>257.62</v>
      </c>
    </row>
    <row r="244" spans="1:7" ht="60">
      <c r="A244" s="183" t="s">
        <v>463</v>
      </c>
      <c r="B244" s="357" t="s">
        <v>965</v>
      </c>
      <c r="C244" s="184" t="s">
        <v>205</v>
      </c>
      <c r="D244" s="184" t="s">
        <v>177</v>
      </c>
      <c r="E244" s="184" t="s">
        <v>966</v>
      </c>
      <c r="F244" s="183" t="s">
        <v>463</v>
      </c>
      <c r="G244" s="358">
        <v>342.38</v>
      </c>
    </row>
    <row r="245" spans="1:7" ht="12.75">
      <c r="A245" s="183" t="s">
        <v>463</v>
      </c>
      <c r="B245" s="357" t="s">
        <v>921</v>
      </c>
      <c r="C245" s="184" t="s">
        <v>205</v>
      </c>
      <c r="D245" s="184" t="s">
        <v>177</v>
      </c>
      <c r="E245" s="184" t="s">
        <v>966</v>
      </c>
      <c r="F245" s="184" t="s">
        <v>23</v>
      </c>
      <c r="G245" s="358">
        <v>342.38</v>
      </c>
    </row>
    <row r="246" spans="1:7" ht="36">
      <c r="A246" s="183" t="s">
        <v>463</v>
      </c>
      <c r="B246" s="357" t="s">
        <v>510</v>
      </c>
      <c r="C246" s="184" t="s">
        <v>205</v>
      </c>
      <c r="D246" s="184" t="s">
        <v>177</v>
      </c>
      <c r="E246" s="184" t="s">
        <v>511</v>
      </c>
      <c r="F246" s="183" t="s">
        <v>463</v>
      </c>
      <c r="G246" s="358">
        <v>730</v>
      </c>
    </row>
    <row r="247" spans="1:7" ht="36">
      <c r="A247" s="183" t="s">
        <v>463</v>
      </c>
      <c r="B247" s="357" t="s">
        <v>776</v>
      </c>
      <c r="C247" s="184" t="s">
        <v>205</v>
      </c>
      <c r="D247" s="184" t="s">
        <v>177</v>
      </c>
      <c r="E247" s="184" t="s">
        <v>512</v>
      </c>
      <c r="F247" s="183" t="s">
        <v>463</v>
      </c>
      <c r="G247" s="358">
        <v>600</v>
      </c>
    </row>
    <row r="248" spans="1:7" ht="60">
      <c r="A248" s="183" t="s">
        <v>463</v>
      </c>
      <c r="B248" s="357" t="s">
        <v>219</v>
      </c>
      <c r="C248" s="184" t="s">
        <v>205</v>
      </c>
      <c r="D248" s="184" t="s">
        <v>177</v>
      </c>
      <c r="E248" s="184" t="s">
        <v>513</v>
      </c>
      <c r="F248" s="183" t="s">
        <v>463</v>
      </c>
      <c r="G248" s="358">
        <v>600</v>
      </c>
    </row>
    <row r="249" spans="1:7" ht="12.75">
      <c r="A249" s="183" t="s">
        <v>463</v>
      </c>
      <c r="B249" s="357" t="s">
        <v>215</v>
      </c>
      <c r="C249" s="184" t="s">
        <v>205</v>
      </c>
      <c r="D249" s="184" t="s">
        <v>177</v>
      </c>
      <c r="E249" s="184" t="s">
        <v>513</v>
      </c>
      <c r="F249" s="184" t="s">
        <v>216</v>
      </c>
      <c r="G249" s="358">
        <v>600</v>
      </c>
    </row>
    <row r="250" spans="1:7" ht="36">
      <c r="A250" s="183" t="s">
        <v>463</v>
      </c>
      <c r="B250" s="357" t="s">
        <v>730</v>
      </c>
      <c r="C250" s="184" t="s">
        <v>205</v>
      </c>
      <c r="D250" s="184" t="s">
        <v>177</v>
      </c>
      <c r="E250" s="184" t="s">
        <v>731</v>
      </c>
      <c r="F250" s="183" t="s">
        <v>463</v>
      </c>
      <c r="G250" s="358">
        <v>130</v>
      </c>
    </row>
    <row r="251" spans="1:7" ht="60">
      <c r="A251" s="183" t="s">
        <v>463</v>
      </c>
      <c r="B251" s="357" t="s">
        <v>219</v>
      </c>
      <c r="C251" s="184" t="s">
        <v>205</v>
      </c>
      <c r="D251" s="184" t="s">
        <v>177</v>
      </c>
      <c r="E251" s="184" t="s">
        <v>732</v>
      </c>
      <c r="F251" s="183" t="s">
        <v>463</v>
      </c>
      <c r="G251" s="358">
        <v>130</v>
      </c>
    </row>
    <row r="252" spans="1:7" ht="12.75">
      <c r="A252" s="183" t="s">
        <v>463</v>
      </c>
      <c r="B252" s="357" t="s">
        <v>921</v>
      </c>
      <c r="C252" s="184" t="s">
        <v>205</v>
      </c>
      <c r="D252" s="184" t="s">
        <v>177</v>
      </c>
      <c r="E252" s="184" t="s">
        <v>732</v>
      </c>
      <c r="F252" s="184" t="s">
        <v>23</v>
      </c>
      <c r="G252" s="358">
        <v>130</v>
      </c>
    </row>
    <row r="253" spans="1:7" ht="48">
      <c r="A253" s="183" t="s">
        <v>463</v>
      </c>
      <c r="B253" s="357" t="s">
        <v>487</v>
      </c>
      <c r="C253" s="184" t="s">
        <v>205</v>
      </c>
      <c r="D253" s="184" t="s">
        <v>177</v>
      </c>
      <c r="E253" s="184" t="s">
        <v>500</v>
      </c>
      <c r="F253" s="183" t="s">
        <v>463</v>
      </c>
      <c r="G253" s="358">
        <v>7915.9</v>
      </c>
    </row>
    <row r="254" spans="1:7" ht="24">
      <c r="A254" s="183" t="s">
        <v>463</v>
      </c>
      <c r="B254" s="357" t="s">
        <v>499</v>
      </c>
      <c r="C254" s="184" t="s">
        <v>205</v>
      </c>
      <c r="D254" s="184" t="s">
        <v>177</v>
      </c>
      <c r="E254" s="184" t="s">
        <v>501</v>
      </c>
      <c r="F254" s="183" t="s">
        <v>463</v>
      </c>
      <c r="G254" s="358">
        <v>7915.9</v>
      </c>
    </row>
    <row r="255" spans="1:7" ht="12.75">
      <c r="A255" s="183" t="s">
        <v>463</v>
      </c>
      <c r="B255" s="357" t="s">
        <v>841</v>
      </c>
      <c r="C255" s="184" t="s">
        <v>205</v>
      </c>
      <c r="D255" s="184" t="s">
        <v>177</v>
      </c>
      <c r="E255" s="184" t="s">
        <v>842</v>
      </c>
      <c r="F255" s="183" t="s">
        <v>463</v>
      </c>
      <c r="G255" s="358">
        <v>7915.9</v>
      </c>
    </row>
    <row r="256" spans="1:7" ht="60">
      <c r="A256" s="183" t="s">
        <v>463</v>
      </c>
      <c r="B256" s="357" t="s">
        <v>219</v>
      </c>
      <c r="C256" s="184" t="s">
        <v>205</v>
      </c>
      <c r="D256" s="184" t="s">
        <v>177</v>
      </c>
      <c r="E256" s="184" t="s">
        <v>843</v>
      </c>
      <c r="F256" s="183" t="s">
        <v>463</v>
      </c>
      <c r="G256" s="358">
        <v>7915.9</v>
      </c>
    </row>
    <row r="257" spans="1:7" ht="12.75">
      <c r="A257" s="183" t="s">
        <v>463</v>
      </c>
      <c r="B257" s="357" t="s">
        <v>921</v>
      </c>
      <c r="C257" s="184" t="s">
        <v>205</v>
      </c>
      <c r="D257" s="184" t="s">
        <v>177</v>
      </c>
      <c r="E257" s="184" t="s">
        <v>843</v>
      </c>
      <c r="F257" s="184" t="s">
        <v>23</v>
      </c>
      <c r="G257" s="358">
        <v>7915.9</v>
      </c>
    </row>
    <row r="258" spans="1:7" ht="12.75">
      <c r="A258" s="340" t="s">
        <v>203</v>
      </c>
      <c r="B258" s="339" t="s">
        <v>514</v>
      </c>
      <c r="C258" s="340" t="s">
        <v>164</v>
      </c>
      <c r="D258" s="340" t="s">
        <v>463</v>
      </c>
      <c r="E258" s="183" t="s">
        <v>463</v>
      </c>
      <c r="F258" s="183" t="s">
        <v>463</v>
      </c>
      <c r="G258" s="341">
        <v>346.764</v>
      </c>
    </row>
    <row r="259" spans="1:7" ht="12.75">
      <c r="A259" s="340" t="s">
        <v>463</v>
      </c>
      <c r="B259" s="339" t="s">
        <v>882</v>
      </c>
      <c r="C259" s="340" t="s">
        <v>164</v>
      </c>
      <c r="D259" s="340" t="s">
        <v>151</v>
      </c>
      <c r="E259" s="183" t="s">
        <v>463</v>
      </c>
      <c r="F259" s="183" t="s">
        <v>463</v>
      </c>
      <c r="G259" s="341">
        <v>346.764</v>
      </c>
    </row>
    <row r="260" spans="1:7" ht="48">
      <c r="A260" s="183" t="s">
        <v>463</v>
      </c>
      <c r="B260" s="357" t="s">
        <v>863</v>
      </c>
      <c r="C260" s="184" t="s">
        <v>164</v>
      </c>
      <c r="D260" s="184" t="s">
        <v>151</v>
      </c>
      <c r="E260" s="184" t="s">
        <v>864</v>
      </c>
      <c r="F260" s="183" t="s">
        <v>463</v>
      </c>
      <c r="G260" s="358">
        <v>346.764</v>
      </c>
    </row>
    <row r="261" spans="1:7" ht="24">
      <c r="A261" s="183" t="s">
        <v>463</v>
      </c>
      <c r="B261" s="357" t="s">
        <v>865</v>
      </c>
      <c r="C261" s="184" t="s">
        <v>164</v>
      </c>
      <c r="D261" s="184" t="s">
        <v>151</v>
      </c>
      <c r="E261" s="184" t="s">
        <v>866</v>
      </c>
      <c r="F261" s="183" t="s">
        <v>463</v>
      </c>
      <c r="G261" s="358">
        <v>346.764</v>
      </c>
    </row>
    <row r="262" spans="1:7" ht="24">
      <c r="A262" s="183" t="s">
        <v>463</v>
      </c>
      <c r="B262" s="357" t="s">
        <v>902</v>
      </c>
      <c r="C262" s="184" t="s">
        <v>164</v>
      </c>
      <c r="D262" s="184" t="s">
        <v>151</v>
      </c>
      <c r="E262" s="184" t="s">
        <v>870</v>
      </c>
      <c r="F262" s="183" t="s">
        <v>463</v>
      </c>
      <c r="G262" s="358">
        <v>346.764</v>
      </c>
    </row>
    <row r="263" spans="1:7" ht="24">
      <c r="A263" s="183" t="s">
        <v>463</v>
      </c>
      <c r="B263" s="357" t="s">
        <v>883</v>
      </c>
      <c r="C263" s="184" t="s">
        <v>164</v>
      </c>
      <c r="D263" s="184" t="s">
        <v>151</v>
      </c>
      <c r="E263" s="184" t="s">
        <v>884</v>
      </c>
      <c r="F263" s="183" t="s">
        <v>463</v>
      </c>
      <c r="G263" s="358">
        <v>346.764</v>
      </c>
    </row>
    <row r="264" spans="1:7" ht="12.75">
      <c r="A264" s="183" t="s">
        <v>463</v>
      </c>
      <c r="B264" s="357" t="s">
        <v>921</v>
      </c>
      <c r="C264" s="184" t="s">
        <v>164</v>
      </c>
      <c r="D264" s="184" t="s">
        <v>151</v>
      </c>
      <c r="E264" s="184" t="s">
        <v>884</v>
      </c>
      <c r="F264" s="184" t="s">
        <v>23</v>
      </c>
      <c r="G264" s="358">
        <v>346.764</v>
      </c>
    </row>
    <row r="265" spans="1:7" ht="12.75">
      <c r="A265" s="340" t="s">
        <v>204</v>
      </c>
      <c r="B265" s="339" t="s">
        <v>517</v>
      </c>
      <c r="C265" s="340" t="s">
        <v>226</v>
      </c>
      <c r="D265" s="340" t="s">
        <v>463</v>
      </c>
      <c r="E265" s="183" t="s">
        <v>463</v>
      </c>
      <c r="F265" s="183" t="s">
        <v>463</v>
      </c>
      <c r="G265" s="341">
        <v>716487.77422</v>
      </c>
    </row>
    <row r="266" spans="1:7" ht="12.75">
      <c r="A266" s="340" t="s">
        <v>463</v>
      </c>
      <c r="B266" s="339" t="s">
        <v>257</v>
      </c>
      <c r="C266" s="340" t="s">
        <v>226</v>
      </c>
      <c r="D266" s="340" t="s">
        <v>151</v>
      </c>
      <c r="E266" s="183" t="s">
        <v>463</v>
      </c>
      <c r="F266" s="183" t="s">
        <v>463</v>
      </c>
      <c r="G266" s="341">
        <v>153224.54316</v>
      </c>
    </row>
    <row r="267" spans="1:7" ht="36">
      <c r="A267" s="183" t="s">
        <v>463</v>
      </c>
      <c r="B267" s="357" t="s">
        <v>467</v>
      </c>
      <c r="C267" s="184" t="s">
        <v>226</v>
      </c>
      <c r="D267" s="184" t="s">
        <v>151</v>
      </c>
      <c r="E267" s="184" t="s">
        <v>468</v>
      </c>
      <c r="F267" s="183" t="s">
        <v>463</v>
      </c>
      <c r="G267" s="358">
        <v>153224.54316</v>
      </c>
    </row>
    <row r="268" spans="1:7" ht="24">
      <c r="A268" s="183" t="s">
        <v>463</v>
      </c>
      <c r="B268" s="357" t="s">
        <v>52</v>
      </c>
      <c r="C268" s="184" t="s">
        <v>226</v>
      </c>
      <c r="D268" s="184" t="s">
        <v>151</v>
      </c>
      <c r="E268" s="184" t="s">
        <v>518</v>
      </c>
      <c r="F268" s="183" t="s">
        <v>463</v>
      </c>
      <c r="G268" s="358">
        <v>153224.54316</v>
      </c>
    </row>
    <row r="269" spans="1:7" ht="36">
      <c r="A269" s="183" t="s">
        <v>463</v>
      </c>
      <c r="B269" s="357" t="s">
        <v>733</v>
      </c>
      <c r="C269" s="184" t="s">
        <v>226</v>
      </c>
      <c r="D269" s="184" t="s">
        <v>151</v>
      </c>
      <c r="E269" s="184" t="s">
        <v>645</v>
      </c>
      <c r="F269" s="183" t="s">
        <v>463</v>
      </c>
      <c r="G269" s="358">
        <v>153224.54316</v>
      </c>
    </row>
    <row r="270" spans="1:7" ht="36">
      <c r="A270" s="183" t="s">
        <v>463</v>
      </c>
      <c r="B270" s="357" t="s">
        <v>698</v>
      </c>
      <c r="C270" s="184" t="s">
        <v>226</v>
      </c>
      <c r="D270" s="184" t="s">
        <v>151</v>
      </c>
      <c r="E270" s="184" t="s">
        <v>734</v>
      </c>
      <c r="F270" s="183" t="s">
        <v>463</v>
      </c>
      <c r="G270" s="358">
        <v>68069.705</v>
      </c>
    </row>
    <row r="271" spans="1:7" ht="48">
      <c r="A271" s="183" t="s">
        <v>463</v>
      </c>
      <c r="B271" s="357" t="s">
        <v>920</v>
      </c>
      <c r="C271" s="184" t="s">
        <v>226</v>
      </c>
      <c r="D271" s="184" t="s">
        <v>151</v>
      </c>
      <c r="E271" s="184" t="s">
        <v>734</v>
      </c>
      <c r="F271" s="184" t="s">
        <v>22</v>
      </c>
      <c r="G271" s="358">
        <v>7444.06</v>
      </c>
    </row>
    <row r="272" spans="1:7" ht="12.75">
      <c r="A272" s="183" t="s">
        <v>463</v>
      </c>
      <c r="B272" s="357" t="s">
        <v>921</v>
      </c>
      <c r="C272" s="184" t="s">
        <v>226</v>
      </c>
      <c r="D272" s="184" t="s">
        <v>151</v>
      </c>
      <c r="E272" s="184" t="s">
        <v>734</v>
      </c>
      <c r="F272" s="184" t="s">
        <v>23</v>
      </c>
      <c r="G272" s="358">
        <v>60585.645</v>
      </c>
    </row>
    <row r="273" spans="1:7" ht="12.75">
      <c r="A273" s="183" t="s">
        <v>463</v>
      </c>
      <c r="B273" s="357" t="s">
        <v>215</v>
      </c>
      <c r="C273" s="184" t="s">
        <v>226</v>
      </c>
      <c r="D273" s="184" t="s">
        <v>151</v>
      </c>
      <c r="E273" s="184" t="s">
        <v>734</v>
      </c>
      <c r="F273" s="184" t="s">
        <v>216</v>
      </c>
      <c r="G273" s="358">
        <v>40</v>
      </c>
    </row>
    <row r="274" spans="1:7" ht="24">
      <c r="A274" s="183" t="s">
        <v>463</v>
      </c>
      <c r="B274" s="357" t="s">
        <v>967</v>
      </c>
      <c r="C274" s="184" t="s">
        <v>226</v>
      </c>
      <c r="D274" s="184" t="s">
        <v>151</v>
      </c>
      <c r="E274" s="184" t="s">
        <v>968</v>
      </c>
      <c r="F274" s="183" t="s">
        <v>463</v>
      </c>
      <c r="G274" s="358">
        <v>309.68</v>
      </c>
    </row>
    <row r="275" spans="1:7" ht="12.75">
      <c r="A275" s="183" t="s">
        <v>463</v>
      </c>
      <c r="B275" s="357" t="s">
        <v>921</v>
      </c>
      <c r="C275" s="184" t="s">
        <v>226</v>
      </c>
      <c r="D275" s="184" t="s">
        <v>151</v>
      </c>
      <c r="E275" s="184" t="s">
        <v>968</v>
      </c>
      <c r="F275" s="184" t="s">
        <v>23</v>
      </c>
      <c r="G275" s="358">
        <v>309.68</v>
      </c>
    </row>
    <row r="276" spans="1:7" ht="48">
      <c r="A276" s="183" t="s">
        <v>463</v>
      </c>
      <c r="B276" s="357" t="s">
        <v>247</v>
      </c>
      <c r="C276" s="184" t="s">
        <v>226</v>
      </c>
      <c r="D276" s="184" t="s">
        <v>151</v>
      </c>
      <c r="E276" s="184" t="s">
        <v>735</v>
      </c>
      <c r="F276" s="183" t="s">
        <v>463</v>
      </c>
      <c r="G276" s="358">
        <v>22650.15816</v>
      </c>
    </row>
    <row r="277" spans="1:7" ht="48">
      <c r="A277" s="183" t="s">
        <v>463</v>
      </c>
      <c r="B277" s="357" t="s">
        <v>920</v>
      </c>
      <c r="C277" s="184" t="s">
        <v>226</v>
      </c>
      <c r="D277" s="184" t="s">
        <v>151</v>
      </c>
      <c r="E277" s="184" t="s">
        <v>735</v>
      </c>
      <c r="F277" s="184" t="s">
        <v>22</v>
      </c>
      <c r="G277" s="358">
        <v>22650.15816</v>
      </c>
    </row>
    <row r="278" spans="1:7" ht="60">
      <c r="A278" s="183" t="s">
        <v>463</v>
      </c>
      <c r="B278" s="357" t="s">
        <v>519</v>
      </c>
      <c r="C278" s="184" t="s">
        <v>226</v>
      </c>
      <c r="D278" s="184" t="s">
        <v>151</v>
      </c>
      <c r="E278" s="184" t="s">
        <v>736</v>
      </c>
      <c r="F278" s="183" t="s">
        <v>463</v>
      </c>
      <c r="G278" s="358">
        <v>62195</v>
      </c>
    </row>
    <row r="279" spans="1:7" ht="48">
      <c r="A279" s="183" t="s">
        <v>463</v>
      </c>
      <c r="B279" s="357" t="s">
        <v>920</v>
      </c>
      <c r="C279" s="184" t="s">
        <v>226</v>
      </c>
      <c r="D279" s="184" t="s">
        <v>151</v>
      </c>
      <c r="E279" s="184" t="s">
        <v>736</v>
      </c>
      <c r="F279" s="184" t="s">
        <v>22</v>
      </c>
      <c r="G279" s="358">
        <v>59643</v>
      </c>
    </row>
    <row r="280" spans="1:7" ht="12.75">
      <c r="A280" s="183" t="s">
        <v>463</v>
      </c>
      <c r="B280" s="357" t="s">
        <v>921</v>
      </c>
      <c r="C280" s="184" t="s">
        <v>226</v>
      </c>
      <c r="D280" s="184" t="s">
        <v>151</v>
      </c>
      <c r="E280" s="184" t="s">
        <v>736</v>
      </c>
      <c r="F280" s="184" t="s">
        <v>23</v>
      </c>
      <c r="G280" s="358">
        <v>2552</v>
      </c>
    </row>
    <row r="281" spans="1:7" ht="12.75">
      <c r="A281" s="340" t="s">
        <v>463</v>
      </c>
      <c r="B281" s="339" t="s">
        <v>258</v>
      </c>
      <c r="C281" s="340" t="s">
        <v>226</v>
      </c>
      <c r="D281" s="340" t="s">
        <v>184</v>
      </c>
      <c r="E281" s="183" t="s">
        <v>463</v>
      </c>
      <c r="F281" s="183" t="s">
        <v>463</v>
      </c>
      <c r="G281" s="341">
        <v>515672.76336</v>
      </c>
    </row>
    <row r="282" spans="1:7" ht="36">
      <c r="A282" s="183" t="s">
        <v>463</v>
      </c>
      <c r="B282" s="357" t="s">
        <v>467</v>
      </c>
      <c r="C282" s="184" t="s">
        <v>226</v>
      </c>
      <c r="D282" s="184" t="s">
        <v>184</v>
      </c>
      <c r="E282" s="184" t="s">
        <v>468</v>
      </c>
      <c r="F282" s="183" t="s">
        <v>463</v>
      </c>
      <c r="G282" s="358">
        <v>515672.76336</v>
      </c>
    </row>
    <row r="283" spans="1:7" ht="24">
      <c r="A283" s="183" t="s">
        <v>463</v>
      </c>
      <c r="B283" s="357" t="s">
        <v>52</v>
      </c>
      <c r="C283" s="184" t="s">
        <v>226</v>
      </c>
      <c r="D283" s="184" t="s">
        <v>184</v>
      </c>
      <c r="E283" s="184" t="s">
        <v>518</v>
      </c>
      <c r="F283" s="183" t="s">
        <v>463</v>
      </c>
      <c r="G283" s="358">
        <v>14499.88158</v>
      </c>
    </row>
    <row r="284" spans="1:7" ht="36">
      <c r="A284" s="183" t="s">
        <v>463</v>
      </c>
      <c r="B284" s="357" t="s">
        <v>733</v>
      </c>
      <c r="C284" s="184" t="s">
        <v>226</v>
      </c>
      <c r="D284" s="184" t="s">
        <v>184</v>
      </c>
      <c r="E284" s="184" t="s">
        <v>645</v>
      </c>
      <c r="F284" s="183" t="s">
        <v>463</v>
      </c>
      <c r="G284" s="358">
        <v>14499.88158</v>
      </c>
    </row>
    <row r="285" spans="1:7" ht="48">
      <c r="A285" s="183" t="s">
        <v>463</v>
      </c>
      <c r="B285" s="357" t="s">
        <v>247</v>
      </c>
      <c r="C285" s="184" t="s">
        <v>226</v>
      </c>
      <c r="D285" s="184" t="s">
        <v>184</v>
      </c>
      <c r="E285" s="184" t="s">
        <v>735</v>
      </c>
      <c r="F285" s="183" t="s">
        <v>463</v>
      </c>
      <c r="G285" s="358">
        <v>14499.88158</v>
      </c>
    </row>
    <row r="286" spans="1:7" ht="48">
      <c r="A286" s="183" t="s">
        <v>463</v>
      </c>
      <c r="B286" s="357" t="s">
        <v>920</v>
      </c>
      <c r="C286" s="184" t="s">
        <v>226</v>
      </c>
      <c r="D286" s="184" t="s">
        <v>184</v>
      </c>
      <c r="E286" s="184" t="s">
        <v>735</v>
      </c>
      <c r="F286" s="184" t="s">
        <v>22</v>
      </c>
      <c r="G286" s="358">
        <v>14499.88158</v>
      </c>
    </row>
    <row r="287" spans="1:7" ht="24">
      <c r="A287" s="183" t="s">
        <v>463</v>
      </c>
      <c r="B287" s="357" t="s">
        <v>259</v>
      </c>
      <c r="C287" s="184" t="s">
        <v>226</v>
      </c>
      <c r="D287" s="184" t="s">
        <v>184</v>
      </c>
      <c r="E287" s="184" t="s">
        <v>521</v>
      </c>
      <c r="F287" s="183" t="s">
        <v>463</v>
      </c>
      <c r="G287" s="358">
        <v>464233.11121</v>
      </c>
    </row>
    <row r="288" spans="1:7" ht="36">
      <c r="A288" s="183" t="s">
        <v>463</v>
      </c>
      <c r="B288" s="357" t="s">
        <v>737</v>
      </c>
      <c r="C288" s="184" t="s">
        <v>226</v>
      </c>
      <c r="D288" s="184" t="s">
        <v>184</v>
      </c>
      <c r="E288" s="184" t="s">
        <v>522</v>
      </c>
      <c r="F288" s="183" t="s">
        <v>463</v>
      </c>
      <c r="G288" s="358">
        <v>16856.25069</v>
      </c>
    </row>
    <row r="289" spans="1:7" ht="12.75">
      <c r="A289" s="183" t="s">
        <v>463</v>
      </c>
      <c r="B289" s="357" t="s">
        <v>939</v>
      </c>
      <c r="C289" s="184" t="s">
        <v>226</v>
      </c>
      <c r="D289" s="184" t="s">
        <v>184</v>
      </c>
      <c r="E289" s="184" t="s">
        <v>969</v>
      </c>
      <c r="F289" s="183" t="s">
        <v>463</v>
      </c>
      <c r="G289" s="358">
        <v>600</v>
      </c>
    </row>
    <row r="290" spans="1:7" ht="12.75">
      <c r="A290" s="183" t="s">
        <v>463</v>
      </c>
      <c r="B290" s="357" t="s">
        <v>921</v>
      </c>
      <c r="C290" s="184" t="s">
        <v>226</v>
      </c>
      <c r="D290" s="184" t="s">
        <v>184</v>
      </c>
      <c r="E290" s="184" t="s">
        <v>969</v>
      </c>
      <c r="F290" s="184" t="s">
        <v>23</v>
      </c>
      <c r="G290" s="358">
        <v>600</v>
      </c>
    </row>
    <row r="291" spans="1:7" ht="36">
      <c r="A291" s="183" t="s">
        <v>463</v>
      </c>
      <c r="B291" s="357" t="s">
        <v>970</v>
      </c>
      <c r="C291" s="184" t="s">
        <v>226</v>
      </c>
      <c r="D291" s="184" t="s">
        <v>184</v>
      </c>
      <c r="E291" s="184" t="s">
        <v>738</v>
      </c>
      <c r="F291" s="183" t="s">
        <v>463</v>
      </c>
      <c r="G291" s="358">
        <v>100</v>
      </c>
    </row>
    <row r="292" spans="1:7" ht="12.75">
      <c r="A292" s="183" t="s">
        <v>463</v>
      </c>
      <c r="B292" s="357" t="s">
        <v>921</v>
      </c>
      <c r="C292" s="184" t="s">
        <v>226</v>
      </c>
      <c r="D292" s="184" t="s">
        <v>184</v>
      </c>
      <c r="E292" s="184" t="s">
        <v>738</v>
      </c>
      <c r="F292" s="184" t="s">
        <v>23</v>
      </c>
      <c r="G292" s="358">
        <v>100</v>
      </c>
    </row>
    <row r="293" spans="1:7" ht="48">
      <c r="A293" s="183" t="s">
        <v>463</v>
      </c>
      <c r="B293" s="357" t="s">
        <v>971</v>
      </c>
      <c r="C293" s="184" t="s">
        <v>226</v>
      </c>
      <c r="D293" s="184" t="s">
        <v>184</v>
      </c>
      <c r="E293" s="184" t="s">
        <v>972</v>
      </c>
      <c r="F293" s="183" t="s">
        <v>463</v>
      </c>
      <c r="G293" s="358">
        <v>770</v>
      </c>
    </row>
    <row r="294" spans="1:7" ht="12.75">
      <c r="A294" s="183" t="s">
        <v>463</v>
      </c>
      <c r="B294" s="357" t="s">
        <v>921</v>
      </c>
      <c r="C294" s="184" t="s">
        <v>226</v>
      </c>
      <c r="D294" s="184" t="s">
        <v>184</v>
      </c>
      <c r="E294" s="184" t="s">
        <v>972</v>
      </c>
      <c r="F294" s="184" t="s">
        <v>23</v>
      </c>
      <c r="G294" s="358">
        <v>770</v>
      </c>
    </row>
    <row r="295" spans="1:7" ht="36">
      <c r="A295" s="183" t="s">
        <v>463</v>
      </c>
      <c r="B295" s="357" t="s">
        <v>973</v>
      </c>
      <c r="C295" s="184" t="s">
        <v>226</v>
      </c>
      <c r="D295" s="184" t="s">
        <v>184</v>
      </c>
      <c r="E295" s="184" t="s">
        <v>974</v>
      </c>
      <c r="F295" s="183" t="s">
        <v>463</v>
      </c>
      <c r="G295" s="358">
        <v>15155.25069</v>
      </c>
    </row>
    <row r="296" spans="1:7" ht="12.75">
      <c r="A296" s="183" t="s">
        <v>463</v>
      </c>
      <c r="B296" s="357" t="s">
        <v>921</v>
      </c>
      <c r="C296" s="184" t="s">
        <v>226</v>
      </c>
      <c r="D296" s="184" t="s">
        <v>184</v>
      </c>
      <c r="E296" s="184" t="s">
        <v>974</v>
      </c>
      <c r="F296" s="184" t="s">
        <v>23</v>
      </c>
      <c r="G296" s="358">
        <v>15155.25069</v>
      </c>
    </row>
    <row r="297" spans="1:7" ht="60">
      <c r="A297" s="183" t="s">
        <v>463</v>
      </c>
      <c r="B297" s="357" t="s">
        <v>975</v>
      </c>
      <c r="C297" s="184" t="s">
        <v>226</v>
      </c>
      <c r="D297" s="184" t="s">
        <v>184</v>
      </c>
      <c r="E297" s="184" t="s">
        <v>976</v>
      </c>
      <c r="F297" s="183" t="s">
        <v>463</v>
      </c>
      <c r="G297" s="358">
        <v>231</v>
      </c>
    </row>
    <row r="298" spans="1:7" ht="12.75">
      <c r="A298" s="183" t="s">
        <v>463</v>
      </c>
      <c r="B298" s="357" t="s">
        <v>921</v>
      </c>
      <c r="C298" s="184" t="s">
        <v>226</v>
      </c>
      <c r="D298" s="184" t="s">
        <v>184</v>
      </c>
      <c r="E298" s="184" t="s">
        <v>976</v>
      </c>
      <c r="F298" s="184" t="s">
        <v>23</v>
      </c>
      <c r="G298" s="358">
        <v>231</v>
      </c>
    </row>
    <row r="299" spans="1:7" ht="60">
      <c r="A299" s="183" t="s">
        <v>463</v>
      </c>
      <c r="B299" s="357" t="s">
        <v>977</v>
      </c>
      <c r="C299" s="184" t="s">
        <v>226</v>
      </c>
      <c r="D299" s="184" t="s">
        <v>184</v>
      </c>
      <c r="E299" s="184" t="s">
        <v>978</v>
      </c>
      <c r="F299" s="183" t="s">
        <v>463</v>
      </c>
      <c r="G299" s="358">
        <v>8402.51392</v>
      </c>
    </row>
    <row r="300" spans="1:7" ht="72">
      <c r="A300" s="183" t="s">
        <v>463</v>
      </c>
      <c r="B300" s="357" t="s">
        <v>979</v>
      </c>
      <c r="C300" s="184" t="s">
        <v>226</v>
      </c>
      <c r="D300" s="184" t="s">
        <v>184</v>
      </c>
      <c r="E300" s="184" t="s">
        <v>980</v>
      </c>
      <c r="F300" s="183" t="s">
        <v>463</v>
      </c>
      <c r="G300" s="358">
        <v>8112.71392</v>
      </c>
    </row>
    <row r="301" spans="1:7" ht="12.75">
      <c r="A301" s="183" t="s">
        <v>463</v>
      </c>
      <c r="B301" s="357" t="s">
        <v>921</v>
      </c>
      <c r="C301" s="184" t="s">
        <v>226</v>
      </c>
      <c r="D301" s="184" t="s">
        <v>184</v>
      </c>
      <c r="E301" s="184" t="s">
        <v>980</v>
      </c>
      <c r="F301" s="184" t="s">
        <v>23</v>
      </c>
      <c r="G301" s="358">
        <v>8112.71392</v>
      </c>
    </row>
    <row r="302" spans="1:7" ht="84">
      <c r="A302" s="183" t="s">
        <v>463</v>
      </c>
      <c r="B302" s="357" t="s">
        <v>981</v>
      </c>
      <c r="C302" s="184" t="s">
        <v>226</v>
      </c>
      <c r="D302" s="184" t="s">
        <v>184</v>
      </c>
      <c r="E302" s="184" t="s">
        <v>982</v>
      </c>
      <c r="F302" s="183" t="s">
        <v>463</v>
      </c>
      <c r="G302" s="358">
        <v>289.8</v>
      </c>
    </row>
    <row r="303" spans="1:7" ht="12.75">
      <c r="A303" s="183" t="s">
        <v>463</v>
      </c>
      <c r="B303" s="357" t="s">
        <v>921</v>
      </c>
      <c r="C303" s="184" t="s">
        <v>226</v>
      </c>
      <c r="D303" s="184" t="s">
        <v>184</v>
      </c>
      <c r="E303" s="184" t="s">
        <v>982</v>
      </c>
      <c r="F303" s="184" t="s">
        <v>23</v>
      </c>
      <c r="G303" s="358">
        <v>289.8</v>
      </c>
    </row>
    <row r="304" spans="1:7" ht="36">
      <c r="A304" s="183" t="s">
        <v>463</v>
      </c>
      <c r="B304" s="357" t="s">
        <v>260</v>
      </c>
      <c r="C304" s="184" t="s">
        <v>226</v>
      </c>
      <c r="D304" s="184" t="s">
        <v>184</v>
      </c>
      <c r="E304" s="184" t="s">
        <v>739</v>
      </c>
      <c r="F304" s="183" t="s">
        <v>463</v>
      </c>
      <c r="G304" s="358">
        <v>437857.286</v>
      </c>
    </row>
    <row r="305" spans="1:7" ht="36">
      <c r="A305" s="183" t="s">
        <v>463</v>
      </c>
      <c r="B305" s="357" t="s">
        <v>983</v>
      </c>
      <c r="C305" s="184" t="s">
        <v>226</v>
      </c>
      <c r="D305" s="184" t="s">
        <v>184</v>
      </c>
      <c r="E305" s="184" t="s">
        <v>740</v>
      </c>
      <c r="F305" s="183" t="s">
        <v>463</v>
      </c>
      <c r="G305" s="358">
        <v>171556.286</v>
      </c>
    </row>
    <row r="306" spans="1:7" ht="48">
      <c r="A306" s="183" t="s">
        <v>463</v>
      </c>
      <c r="B306" s="357" t="s">
        <v>920</v>
      </c>
      <c r="C306" s="184" t="s">
        <v>226</v>
      </c>
      <c r="D306" s="184" t="s">
        <v>184</v>
      </c>
      <c r="E306" s="184" t="s">
        <v>740</v>
      </c>
      <c r="F306" s="184" t="s">
        <v>22</v>
      </c>
      <c r="G306" s="358">
        <v>15514.05</v>
      </c>
    </row>
    <row r="307" spans="1:7" ht="12.75">
      <c r="A307" s="183" t="s">
        <v>463</v>
      </c>
      <c r="B307" s="357" t="s">
        <v>921</v>
      </c>
      <c r="C307" s="184" t="s">
        <v>226</v>
      </c>
      <c r="D307" s="184" t="s">
        <v>184</v>
      </c>
      <c r="E307" s="184" t="s">
        <v>740</v>
      </c>
      <c r="F307" s="184" t="s">
        <v>23</v>
      </c>
      <c r="G307" s="358">
        <v>146815.293</v>
      </c>
    </row>
    <row r="308" spans="1:7" ht="12.75">
      <c r="A308" s="183" t="s">
        <v>463</v>
      </c>
      <c r="B308" s="357" t="s">
        <v>215</v>
      </c>
      <c r="C308" s="184" t="s">
        <v>226</v>
      </c>
      <c r="D308" s="184" t="s">
        <v>184</v>
      </c>
      <c r="E308" s="184" t="s">
        <v>740</v>
      </c>
      <c r="F308" s="184" t="s">
        <v>216</v>
      </c>
      <c r="G308" s="358">
        <v>9226.943</v>
      </c>
    </row>
    <row r="309" spans="1:7" ht="60">
      <c r="A309" s="183" t="s">
        <v>463</v>
      </c>
      <c r="B309" s="357" t="s">
        <v>914</v>
      </c>
      <c r="C309" s="184" t="s">
        <v>226</v>
      </c>
      <c r="D309" s="184" t="s">
        <v>184</v>
      </c>
      <c r="E309" s="184" t="s">
        <v>915</v>
      </c>
      <c r="F309" s="183" t="s">
        <v>463</v>
      </c>
      <c r="G309" s="358">
        <v>264387</v>
      </c>
    </row>
    <row r="310" spans="1:7" ht="48">
      <c r="A310" s="183" t="s">
        <v>463</v>
      </c>
      <c r="B310" s="357" t="s">
        <v>920</v>
      </c>
      <c r="C310" s="184" t="s">
        <v>226</v>
      </c>
      <c r="D310" s="184" t="s">
        <v>184</v>
      </c>
      <c r="E310" s="184" t="s">
        <v>915</v>
      </c>
      <c r="F310" s="184" t="s">
        <v>22</v>
      </c>
      <c r="G310" s="358">
        <v>252302</v>
      </c>
    </row>
    <row r="311" spans="1:7" ht="12.75">
      <c r="A311" s="183" t="s">
        <v>463</v>
      </c>
      <c r="B311" s="357" t="s">
        <v>921</v>
      </c>
      <c r="C311" s="184" t="s">
        <v>226</v>
      </c>
      <c r="D311" s="184" t="s">
        <v>184</v>
      </c>
      <c r="E311" s="184" t="s">
        <v>915</v>
      </c>
      <c r="F311" s="184" t="s">
        <v>23</v>
      </c>
      <c r="G311" s="358">
        <v>12085</v>
      </c>
    </row>
    <row r="312" spans="1:7" ht="60">
      <c r="A312" s="183" t="s">
        <v>463</v>
      </c>
      <c r="B312" s="357" t="s">
        <v>523</v>
      </c>
      <c r="C312" s="184" t="s">
        <v>226</v>
      </c>
      <c r="D312" s="184" t="s">
        <v>184</v>
      </c>
      <c r="E312" s="184" t="s">
        <v>741</v>
      </c>
      <c r="F312" s="183" t="s">
        <v>463</v>
      </c>
      <c r="G312" s="358">
        <v>1914</v>
      </c>
    </row>
    <row r="313" spans="1:7" ht="48">
      <c r="A313" s="183" t="s">
        <v>463</v>
      </c>
      <c r="B313" s="357" t="s">
        <v>920</v>
      </c>
      <c r="C313" s="184" t="s">
        <v>226</v>
      </c>
      <c r="D313" s="184" t="s">
        <v>184</v>
      </c>
      <c r="E313" s="184" t="s">
        <v>741</v>
      </c>
      <c r="F313" s="184" t="s">
        <v>22</v>
      </c>
      <c r="G313" s="358">
        <v>1914</v>
      </c>
    </row>
    <row r="314" spans="1:7" ht="12.75">
      <c r="A314" s="183" t="s">
        <v>463</v>
      </c>
      <c r="B314" s="357" t="s">
        <v>984</v>
      </c>
      <c r="C314" s="184" t="s">
        <v>226</v>
      </c>
      <c r="D314" s="184" t="s">
        <v>184</v>
      </c>
      <c r="E314" s="184" t="s">
        <v>985</v>
      </c>
      <c r="F314" s="183" t="s">
        <v>463</v>
      </c>
      <c r="G314" s="358">
        <v>1117.0606</v>
      </c>
    </row>
    <row r="315" spans="1:7" ht="108">
      <c r="A315" s="183" t="s">
        <v>463</v>
      </c>
      <c r="B315" s="357" t="s">
        <v>986</v>
      </c>
      <c r="C315" s="184" t="s">
        <v>226</v>
      </c>
      <c r="D315" s="184" t="s">
        <v>184</v>
      </c>
      <c r="E315" s="184" t="s">
        <v>987</v>
      </c>
      <c r="F315" s="183" t="s">
        <v>463</v>
      </c>
      <c r="G315" s="358">
        <v>1117.0606</v>
      </c>
    </row>
    <row r="316" spans="1:7" ht="12.75">
      <c r="A316" s="183" t="s">
        <v>463</v>
      </c>
      <c r="B316" s="357" t="s">
        <v>921</v>
      </c>
      <c r="C316" s="184" t="s">
        <v>226</v>
      </c>
      <c r="D316" s="184" t="s">
        <v>184</v>
      </c>
      <c r="E316" s="184" t="s">
        <v>987</v>
      </c>
      <c r="F316" s="184" t="s">
        <v>23</v>
      </c>
      <c r="G316" s="358">
        <v>1117.0606</v>
      </c>
    </row>
    <row r="317" spans="1:7" ht="24">
      <c r="A317" s="183" t="s">
        <v>463</v>
      </c>
      <c r="B317" s="357" t="s">
        <v>261</v>
      </c>
      <c r="C317" s="184" t="s">
        <v>226</v>
      </c>
      <c r="D317" s="184" t="s">
        <v>184</v>
      </c>
      <c r="E317" s="184" t="s">
        <v>524</v>
      </c>
      <c r="F317" s="183" t="s">
        <v>463</v>
      </c>
      <c r="G317" s="358">
        <v>36939.77057</v>
      </c>
    </row>
    <row r="318" spans="1:7" ht="48">
      <c r="A318" s="183" t="s">
        <v>463</v>
      </c>
      <c r="B318" s="357" t="s">
        <v>262</v>
      </c>
      <c r="C318" s="184" t="s">
        <v>226</v>
      </c>
      <c r="D318" s="184" t="s">
        <v>184</v>
      </c>
      <c r="E318" s="184" t="s">
        <v>525</v>
      </c>
      <c r="F318" s="183" t="s">
        <v>463</v>
      </c>
      <c r="G318" s="358">
        <v>36939.77057</v>
      </c>
    </row>
    <row r="319" spans="1:7" ht="48">
      <c r="A319" s="183" t="s">
        <v>463</v>
      </c>
      <c r="B319" s="357" t="s">
        <v>247</v>
      </c>
      <c r="C319" s="184" t="s">
        <v>226</v>
      </c>
      <c r="D319" s="184" t="s">
        <v>184</v>
      </c>
      <c r="E319" s="184" t="s">
        <v>527</v>
      </c>
      <c r="F319" s="183" t="s">
        <v>463</v>
      </c>
      <c r="G319" s="358">
        <v>36939.77057</v>
      </c>
    </row>
    <row r="320" spans="1:7" ht="48">
      <c r="A320" s="183" t="s">
        <v>463</v>
      </c>
      <c r="B320" s="357" t="s">
        <v>920</v>
      </c>
      <c r="C320" s="184" t="s">
        <v>226</v>
      </c>
      <c r="D320" s="184" t="s">
        <v>184</v>
      </c>
      <c r="E320" s="184" t="s">
        <v>527</v>
      </c>
      <c r="F320" s="184" t="s">
        <v>22</v>
      </c>
      <c r="G320" s="358">
        <v>36939.77057</v>
      </c>
    </row>
    <row r="321" spans="1:7" ht="12.75">
      <c r="A321" s="340" t="s">
        <v>463</v>
      </c>
      <c r="B321" s="339" t="s">
        <v>646</v>
      </c>
      <c r="C321" s="340" t="s">
        <v>226</v>
      </c>
      <c r="D321" s="340" t="s">
        <v>158</v>
      </c>
      <c r="E321" s="183" t="s">
        <v>463</v>
      </c>
      <c r="F321" s="183" t="s">
        <v>463</v>
      </c>
      <c r="G321" s="341">
        <v>23199.852</v>
      </c>
    </row>
    <row r="322" spans="1:7" ht="36">
      <c r="A322" s="183" t="s">
        <v>463</v>
      </c>
      <c r="B322" s="357" t="s">
        <v>467</v>
      </c>
      <c r="C322" s="184" t="s">
        <v>226</v>
      </c>
      <c r="D322" s="184" t="s">
        <v>158</v>
      </c>
      <c r="E322" s="184" t="s">
        <v>468</v>
      </c>
      <c r="F322" s="183" t="s">
        <v>463</v>
      </c>
      <c r="G322" s="358">
        <v>23199.852</v>
      </c>
    </row>
    <row r="323" spans="1:7" ht="24">
      <c r="A323" s="183" t="s">
        <v>463</v>
      </c>
      <c r="B323" s="357" t="s">
        <v>259</v>
      </c>
      <c r="C323" s="184" t="s">
        <v>226</v>
      </c>
      <c r="D323" s="184" t="s">
        <v>158</v>
      </c>
      <c r="E323" s="184" t="s">
        <v>521</v>
      </c>
      <c r="F323" s="183" t="s">
        <v>463</v>
      </c>
      <c r="G323" s="358">
        <v>4401</v>
      </c>
    </row>
    <row r="324" spans="1:7" ht="36">
      <c r="A324" s="183" t="s">
        <v>463</v>
      </c>
      <c r="B324" s="357" t="s">
        <v>260</v>
      </c>
      <c r="C324" s="184" t="s">
        <v>226</v>
      </c>
      <c r="D324" s="184" t="s">
        <v>158</v>
      </c>
      <c r="E324" s="184" t="s">
        <v>739</v>
      </c>
      <c r="F324" s="183" t="s">
        <v>463</v>
      </c>
      <c r="G324" s="358">
        <v>4401</v>
      </c>
    </row>
    <row r="325" spans="1:7" ht="60">
      <c r="A325" s="183" t="s">
        <v>463</v>
      </c>
      <c r="B325" s="357" t="s">
        <v>914</v>
      </c>
      <c r="C325" s="184" t="s">
        <v>226</v>
      </c>
      <c r="D325" s="184" t="s">
        <v>158</v>
      </c>
      <c r="E325" s="184" t="s">
        <v>915</v>
      </c>
      <c r="F325" s="183" t="s">
        <v>463</v>
      </c>
      <c r="G325" s="358">
        <v>4401</v>
      </c>
    </row>
    <row r="326" spans="1:7" ht="48">
      <c r="A326" s="183" t="s">
        <v>463</v>
      </c>
      <c r="B326" s="357" t="s">
        <v>920</v>
      </c>
      <c r="C326" s="184" t="s">
        <v>226</v>
      </c>
      <c r="D326" s="184" t="s">
        <v>158</v>
      </c>
      <c r="E326" s="184" t="s">
        <v>915</v>
      </c>
      <c r="F326" s="184" t="s">
        <v>22</v>
      </c>
      <c r="G326" s="358">
        <v>4401</v>
      </c>
    </row>
    <row r="327" spans="1:7" ht="24">
      <c r="A327" s="183" t="s">
        <v>463</v>
      </c>
      <c r="B327" s="357" t="s">
        <v>261</v>
      </c>
      <c r="C327" s="184" t="s">
        <v>226</v>
      </c>
      <c r="D327" s="184" t="s">
        <v>158</v>
      </c>
      <c r="E327" s="184" t="s">
        <v>524</v>
      </c>
      <c r="F327" s="183" t="s">
        <v>463</v>
      </c>
      <c r="G327" s="358">
        <v>18798.852</v>
      </c>
    </row>
    <row r="328" spans="1:7" ht="48">
      <c r="A328" s="183" t="s">
        <v>463</v>
      </c>
      <c r="B328" s="357" t="s">
        <v>262</v>
      </c>
      <c r="C328" s="184" t="s">
        <v>226</v>
      </c>
      <c r="D328" s="184" t="s">
        <v>158</v>
      </c>
      <c r="E328" s="184" t="s">
        <v>525</v>
      </c>
      <c r="F328" s="183" t="s">
        <v>463</v>
      </c>
      <c r="G328" s="358">
        <v>18798.852</v>
      </c>
    </row>
    <row r="329" spans="1:7" ht="36">
      <c r="A329" s="183" t="s">
        <v>463</v>
      </c>
      <c r="B329" s="357" t="s">
        <v>698</v>
      </c>
      <c r="C329" s="184" t="s">
        <v>226</v>
      </c>
      <c r="D329" s="184" t="s">
        <v>158</v>
      </c>
      <c r="E329" s="184" t="s">
        <v>526</v>
      </c>
      <c r="F329" s="183" t="s">
        <v>463</v>
      </c>
      <c r="G329" s="358">
        <v>18461.152</v>
      </c>
    </row>
    <row r="330" spans="1:7" ht="48">
      <c r="A330" s="183" t="s">
        <v>463</v>
      </c>
      <c r="B330" s="357" t="s">
        <v>920</v>
      </c>
      <c r="C330" s="184" t="s">
        <v>226</v>
      </c>
      <c r="D330" s="184" t="s">
        <v>158</v>
      </c>
      <c r="E330" s="184" t="s">
        <v>526</v>
      </c>
      <c r="F330" s="184" t="s">
        <v>22</v>
      </c>
      <c r="G330" s="358">
        <v>2739.2</v>
      </c>
    </row>
    <row r="331" spans="1:7" ht="12.75">
      <c r="A331" s="183" t="s">
        <v>463</v>
      </c>
      <c r="B331" s="357" t="s">
        <v>921</v>
      </c>
      <c r="C331" s="184" t="s">
        <v>226</v>
      </c>
      <c r="D331" s="184" t="s">
        <v>158</v>
      </c>
      <c r="E331" s="184" t="s">
        <v>526</v>
      </c>
      <c r="F331" s="184" t="s">
        <v>23</v>
      </c>
      <c r="G331" s="358">
        <v>15597.952</v>
      </c>
    </row>
    <row r="332" spans="1:7" ht="12.75">
      <c r="A332" s="183" t="s">
        <v>463</v>
      </c>
      <c r="B332" s="357" t="s">
        <v>215</v>
      </c>
      <c r="C332" s="184" t="s">
        <v>226</v>
      </c>
      <c r="D332" s="184" t="s">
        <v>158</v>
      </c>
      <c r="E332" s="184" t="s">
        <v>526</v>
      </c>
      <c r="F332" s="184" t="s">
        <v>216</v>
      </c>
      <c r="G332" s="358">
        <v>124</v>
      </c>
    </row>
    <row r="333" spans="1:7" ht="24">
      <c r="A333" s="183" t="s">
        <v>463</v>
      </c>
      <c r="B333" s="357" t="s">
        <v>967</v>
      </c>
      <c r="C333" s="184" t="s">
        <v>226</v>
      </c>
      <c r="D333" s="184" t="s">
        <v>158</v>
      </c>
      <c r="E333" s="184" t="s">
        <v>988</v>
      </c>
      <c r="F333" s="183" t="s">
        <v>463</v>
      </c>
      <c r="G333" s="358">
        <v>337.7</v>
      </c>
    </row>
    <row r="334" spans="1:7" ht="12.75">
      <c r="A334" s="183" t="s">
        <v>463</v>
      </c>
      <c r="B334" s="357" t="s">
        <v>921</v>
      </c>
      <c r="C334" s="184" t="s">
        <v>226</v>
      </c>
      <c r="D334" s="184" t="s">
        <v>158</v>
      </c>
      <c r="E334" s="184" t="s">
        <v>988</v>
      </c>
      <c r="F334" s="184" t="s">
        <v>23</v>
      </c>
      <c r="G334" s="358">
        <v>337.7</v>
      </c>
    </row>
    <row r="335" spans="1:7" ht="12.75">
      <c r="A335" s="340" t="s">
        <v>463</v>
      </c>
      <c r="B335" s="339" t="s">
        <v>529</v>
      </c>
      <c r="C335" s="340" t="s">
        <v>226</v>
      </c>
      <c r="D335" s="340" t="s">
        <v>226</v>
      </c>
      <c r="E335" s="183" t="s">
        <v>463</v>
      </c>
      <c r="F335" s="183" t="s">
        <v>463</v>
      </c>
      <c r="G335" s="341">
        <v>8174.15502</v>
      </c>
    </row>
    <row r="336" spans="1:7" ht="36">
      <c r="A336" s="183" t="s">
        <v>463</v>
      </c>
      <c r="B336" s="357" t="s">
        <v>530</v>
      </c>
      <c r="C336" s="184" t="s">
        <v>226</v>
      </c>
      <c r="D336" s="184" t="s">
        <v>226</v>
      </c>
      <c r="E336" s="184" t="s">
        <v>531</v>
      </c>
      <c r="F336" s="183" t="s">
        <v>463</v>
      </c>
      <c r="G336" s="358">
        <v>8174.15502</v>
      </c>
    </row>
    <row r="337" spans="1:7" ht="24">
      <c r="A337" s="183" t="s">
        <v>463</v>
      </c>
      <c r="B337" s="357" t="s">
        <v>532</v>
      </c>
      <c r="C337" s="184" t="s">
        <v>226</v>
      </c>
      <c r="D337" s="184" t="s">
        <v>226</v>
      </c>
      <c r="E337" s="184" t="s">
        <v>533</v>
      </c>
      <c r="F337" s="183" t="s">
        <v>463</v>
      </c>
      <c r="G337" s="358">
        <v>8174.15502</v>
      </c>
    </row>
    <row r="338" spans="1:7" ht="24">
      <c r="A338" s="183" t="s">
        <v>463</v>
      </c>
      <c r="B338" s="357" t="s">
        <v>263</v>
      </c>
      <c r="C338" s="184" t="s">
        <v>226</v>
      </c>
      <c r="D338" s="184" t="s">
        <v>226</v>
      </c>
      <c r="E338" s="184" t="s">
        <v>534</v>
      </c>
      <c r="F338" s="183" t="s">
        <v>463</v>
      </c>
      <c r="G338" s="358">
        <v>8174.15502</v>
      </c>
    </row>
    <row r="339" spans="1:7" ht="60">
      <c r="A339" s="183" t="s">
        <v>463</v>
      </c>
      <c r="B339" s="357" t="s">
        <v>989</v>
      </c>
      <c r="C339" s="184" t="s">
        <v>226</v>
      </c>
      <c r="D339" s="184" t="s">
        <v>226</v>
      </c>
      <c r="E339" s="184" t="s">
        <v>990</v>
      </c>
      <c r="F339" s="183" t="s">
        <v>463</v>
      </c>
      <c r="G339" s="358">
        <v>7431.05002</v>
      </c>
    </row>
    <row r="340" spans="1:7" ht="12.75">
      <c r="A340" s="183" t="s">
        <v>463</v>
      </c>
      <c r="B340" s="357" t="s">
        <v>921</v>
      </c>
      <c r="C340" s="184" t="s">
        <v>226</v>
      </c>
      <c r="D340" s="184" t="s">
        <v>226</v>
      </c>
      <c r="E340" s="184" t="s">
        <v>990</v>
      </c>
      <c r="F340" s="184" t="s">
        <v>23</v>
      </c>
      <c r="G340" s="358">
        <v>7431.05002</v>
      </c>
    </row>
    <row r="341" spans="1:7" ht="72">
      <c r="A341" s="183" t="s">
        <v>463</v>
      </c>
      <c r="B341" s="357" t="s">
        <v>991</v>
      </c>
      <c r="C341" s="184" t="s">
        <v>226</v>
      </c>
      <c r="D341" s="184" t="s">
        <v>226</v>
      </c>
      <c r="E341" s="184" t="s">
        <v>992</v>
      </c>
      <c r="F341" s="183" t="s">
        <v>463</v>
      </c>
      <c r="G341" s="358">
        <v>743.105</v>
      </c>
    </row>
    <row r="342" spans="1:7" ht="12.75">
      <c r="A342" s="183" t="s">
        <v>463</v>
      </c>
      <c r="B342" s="357" t="s">
        <v>921</v>
      </c>
      <c r="C342" s="184" t="s">
        <v>226</v>
      </c>
      <c r="D342" s="184" t="s">
        <v>226</v>
      </c>
      <c r="E342" s="184" t="s">
        <v>992</v>
      </c>
      <c r="F342" s="184" t="s">
        <v>23</v>
      </c>
      <c r="G342" s="358">
        <v>743.105</v>
      </c>
    </row>
    <row r="343" spans="1:7" ht="12.75">
      <c r="A343" s="340" t="s">
        <v>463</v>
      </c>
      <c r="B343" s="339" t="s">
        <v>227</v>
      </c>
      <c r="C343" s="340" t="s">
        <v>226</v>
      </c>
      <c r="D343" s="340" t="s">
        <v>221</v>
      </c>
      <c r="E343" s="183" t="s">
        <v>463</v>
      </c>
      <c r="F343" s="183" t="s">
        <v>463</v>
      </c>
      <c r="G343" s="341">
        <v>16216.46068</v>
      </c>
    </row>
    <row r="344" spans="1:7" ht="36">
      <c r="A344" s="183" t="s">
        <v>463</v>
      </c>
      <c r="B344" s="357" t="s">
        <v>467</v>
      </c>
      <c r="C344" s="184" t="s">
        <v>226</v>
      </c>
      <c r="D344" s="184" t="s">
        <v>221</v>
      </c>
      <c r="E344" s="184" t="s">
        <v>468</v>
      </c>
      <c r="F344" s="183" t="s">
        <v>463</v>
      </c>
      <c r="G344" s="358">
        <v>16216.46068</v>
      </c>
    </row>
    <row r="345" spans="1:7" ht="60">
      <c r="A345" s="183" t="s">
        <v>463</v>
      </c>
      <c r="B345" s="357" t="s">
        <v>219</v>
      </c>
      <c r="C345" s="184" t="s">
        <v>226</v>
      </c>
      <c r="D345" s="184" t="s">
        <v>221</v>
      </c>
      <c r="E345" s="184" t="s">
        <v>844</v>
      </c>
      <c r="F345" s="183" t="s">
        <v>463</v>
      </c>
      <c r="G345" s="358">
        <v>611.2</v>
      </c>
    </row>
    <row r="346" spans="1:7" ht="12.75">
      <c r="A346" s="183" t="s">
        <v>463</v>
      </c>
      <c r="B346" s="357" t="s">
        <v>921</v>
      </c>
      <c r="C346" s="184" t="s">
        <v>226</v>
      </c>
      <c r="D346" s="184" t="s">
        <v>221</v>
      </c>
      <c r="E346" s="184" t="s">
        <v>844</v>
      </c>
      <c r="F346" s="184" t="s">
        <v>23</v>
      </c>
      <c r="G346" s="358">
        <v>611.2</v>
      </c>
    </row>
    <row r="347" spans="1:7" ht="36">
      <c r="A347" s="183" t="s">
        <v>463</v>
      </c>
      <c r="B347" s="357" t="s">
        <v>469</v>
      </c>
      <c r="C347" s="184" t="s">
        <v>226</v>
      </c>
      <c r="D347" s="184" t="s">
        <v>221</v>
      </c>
      <c r="E347" s="184" t="s">
        <v>470</v>
      </c>
      <c r="F347" s="183" t="s">
        <v>463</v>
      </c>
      <c r="G347" s="358">
        <v>15605.26068</v>
      </c>
    </row>
    <row r="348" spans="1:7" ht="24">
      <c r="A348" s="183" t="s">
        <v>463</v>
      </c>
      <c r="B348" s="357" t="s">
        <v>746</v>
      </c>
      <c r="C348" s="184" t="s">
        <v>226</v>
      </c>
      <c r="D348" s="184" t="s">
        <v>221</v>
      </c>
      <c r="E348" s="184" t="s">
        <v>471</v>
      </c>
      <c r="F348" s="183" t="s">
        <v>463</v>
      </c>
      <c r="G348" s="358">
        <v>15605.26068</v>
      </c>
    </row>
    <row r="349" spans="1:7" ht="36">
      <c r="A349" s="183" t="s">
        <v>463</v>
      </c>
      <c r="B349" s="357" t="s">
        <v>698</v>
      </c>
      <c r="C349" s="184" t="s">
        <v>226</v>
      </c>
      <c r="D349" s="184" t="s">
        <v>221</v>
      </c>
      <c r="E349" s="184" t="s">
        <v>747</v>
      </c>
      <c r="F349" s="183" t="s">
        <v>463</v>
      </c>
      <c r="G349" s="358">
        <v>1673.9</v>
      </c>
    </row>
    <row r="350" spans="1:7" ht="48">
      <c r="A350" s="183" t="s">
        <v>463</v>
      </c>
      <c r="B350" s="357" t="s">
        <v>920</v>
      </c>
      <c r="C350" s="184" t="s">
        <v>226</v>
      </c>
      <c r="D350" s="184" t="s">
        <v>221</v>
      </c>
      <c r="E350" s="184" t="s">
        <v>747</v>
      </c>
      <c r="F350" s="184" t="s">
        <v>22</v>
      </c>
      <c r="G350" s="358">
        <v>810</v>
      </c>
    </row>
    <row r="351" spans="1:7" ht="12.75">
      <c r="A351" s="183" t="s">
        <v>463</v>
      </c>
      <c r="B351" s="357" t="s">
        <v>921</v>
      </c>
      <c r="C351" s="184" t="s">
        <v>226</v>
      </c>
      <c r="D351" s="184" t="s">
        <v>221</v>
      </c>
      <c r="E351" s="184" t="s">
        <v>747</v>
      </c>
      <c r="F351" s="184" t="s">
        <v>23</v>
      </c>
      <c r="G351" s="358">
        <v>863.9</v>
      </c>
    </row>
    <row r="352" spans="1:7" ht="48">
      <c r="A352" s="183" t="s">
        <v>463</v>
      </c>
      <c r="B352" s="357" t="s">
        <v>247</v>
      </c>
      <c r="C352" s="184" t="s">
        <v>226</v>
      </c>
      <c r="D352" s="184" t="s">
        <v>221</v>
      </c>
      <c r="E352" s="184" t="s">
        <v>748</v>
      </c>
      <c r="F352" s="183" t="s">
        <v>463</v>
      </c>
      <c r="G352" s="358">
        <v>13801.36068</v>
      </c>
    </row>
    <row r="353" spans="1:7" ht="48">
      <c r="A353" s="183" t="s">
        <v>463</v>
      </c>
      <c r="B353" s="357" t="s">
        <v>920</v>
      </c>
      <c r="C353" s="184" t="s">
        <v>226</v>
      </c>
      <c r="D353" s="184" t="s">
        <v>221</v>
      </c>
      <c r="E353" s="184" t="s">
        <v>748</v>
      </c>
      <c r="F353" s="184" t="s">
        <v>22</v>
      </c>
      <c r="G353" s="358">
        <v>13801.36068</v>
      </c>
    </row>
    <row r="354" spans="1:7" ht="60">
      <c r="A354" s="183" t="s">
        <v>463</v>
      </c>
      <c r="B354" s="357" t="s">
        <v>749</v>
      </c>
      <c r="C354" s="184" t="s">
        <v>226</v>
      </c>
      <c r="D354" s="184" t="s">
        <v>221</v>
      </c>
      <c r="E354" s="184" t="s">
        <v>750</v>
      </c>
      <c r="F354" s="183" t="s">
        <v>463</v>
      </c>
      <c r="G354" s="358">
        <v>130</v>
      </c>
    </row>
    <row r="355" spans="1:7" ht="12.75">
      <c r="A355" s="183" t="s">
        <v>463</v>
      </c>
      <c r="B355" s="357" t="s">
        <v>921</v>
      </c>
      <c r="C355" s="184" t="s">
        <v>226</v>
      </c>
      <c r="D355" s="184" t="s">
        <v>221</v>
      </c>
      <c r="E355" s="184" t="s">
        <v>750</v>
      </c>
      <c r="F355" s="184" t="s">
        <v>23</v>
      </c>
      <c r="G355" s="358">
        <v>130</v>
      </c>
    </row>
    <row r="356" spans="1:7" ht="12.75">
      <c r="A356" s="340" t="s">
        <v>581</v>
      </c>
      <c r="B356" s="339" t="s">
        <v>535</v>
      </c>
      <c r="C356" s="340" t="s">
        <v>173</v>
      </c>
      <c r="D356" s="340" t="s">
        <v>463</v>
      </c>
      <c r="E356" s="183" t="s">
        <v>463</v>
      </c>
      <c r="F356" s="183" t="s">
        <v>463</v>
      </c>
      <c r="G356" s="341">
        <v>104251.06018</v>
      </c>
    </row>
    <row r="357" spans="1:7" ht="12.75">
      <c r="A357" s="340" t="s">
        <v>463</v>
      </c>
      <c r="B357" s="339" t="s">
        <v>228</v>
      </c>
      <c r="C357" s="340" t="s">
        <v>173</v>
      </c>
      <c r="D357" s="340" t="s">
        <v>151</v>
      </c>
      <c r="E357" s="183" t="s">
        <v>463</v>
      </c>
      <c r="F357" s="183" t="s">
        <v>463</v>
      </c>
      <c r="G357" s="341">
        <v>101342.33042</v>
      </c>
    </row>
    <row r="358" spans="1:7" ht="36">
      <c r="A358" s="183" t="s">
        <v>463</v>
      </c>
      <c r="B358" s="357" t="s">
        <v>478</v>
      </c>
      <c r="C358" s="184" t="s">
        <v>173</v>
      </c>
      <c r="D358" s="184" t="s">
        <v>151</v>
      </c>
      <c r="E358" s="184" t="s">
        <v>479</v>
      </c>
      <c r="F358" s="183" t="s">
        <v>463</v>
      </c>
      <c r="G358" s="358">
        <v>101342.33042</v>
      </c>
    </row>
    <row r="359" spans="1:7" ht="24">
      <c r="A359" s="183" t="s">
        <v>463</v>
      </c>
      <c r="B359" s="357" t="s">
        <v>264</v>
      </c>
      <c r="C359" s="184" t="s">
        <v>173</v>
      </c>
      <c r="D359" s="184" t="s">
        <v>151</v>
      </c>
      <c r="E359" s="184" t="s">
        <v>537</v>
      </c>
      <c r="F359" s="183" t="s">
        <v>463</v>
      </c>
      <c r="G359" s="358">
        <v>69126.0769</v>
      </c>
    </row>
    <row r="360" spans="1:7" ht="36">
      <c r="A360" s="183" t="s">
        <v>463</v>
      </c>
      <c r="B360" s="357" t="s">
        <v>265</v>
      </c>
      <c r="C360" s="184" t="s">
        <v>173</v>
      </c>
      <c r="D360" s="184" t="s">
        <v>151</v>
      </c>
      <c r="E360" s="184" t="s">
        <v>538</v>
      </c>
      <c r="F360" s="183" t="s">
        <v>463</v>
      </c>
      <c r="G360" s="358">
        <v>69126.0769</v>
      </c>
    </row>
    <row r="361" spans="1:7" ht="36">
      <c r="A361" s="183" t="s">
        <v>463</v>
      </c>
      <c r="B361" s="357" t="s">
        <v>698</v>
      </c>
      <c r="C361" s="184" t="s">
        <v>173</v>
      </c>
      <c r="D361" s="184" t="s">
        <v>151</v>
      </c>
      <c r="E361" s="184" t="s">
        <v>651</v>
      </c>
      <c r="F361" s="183" t="s">
        <v>463</v>
      </c>
      <c r="G361" s="358">
        <v>20851.95241</v>
      </c>
    </row>
    <row r="362" spans="1:7" ht="48">
      <c r="A362" s="183" t="s">
        <v>463</v>
      </c>
      <c r="B362" s="357" t="s">
        <v>920</v>
      </c>
      <c r="C362" s="184" t="s">
        <v>173</v>
      </c>
      <c r="D362" s="184" t="s">
        <v>151</v>
      </c>
      <c r="E362" s="184" t="s">
        <v>651</v>
      </c>
      <c r="F362" s="184" t="s">
        <v>22</v>
      </c>
      <c r="G362" s="358">
        <v>494.7</v>
      </c>
    </row>
    <row r="363" spans="1:7" ht="12.75">
      <c r="A363" s="183" t="s">
        <v>463</v>
      </c>
      <c r="B363" s="357" t="s">
        <v>921</v>
      </c>
      <c r="C363" s="184" t="s">
        <v>173</v>
      </c>
      <c r="D363" s="184" t="s">
        <v>151</v>
      </c>
      <c r="E363" s="184" t="s">
        <v>651</v>
      </c>
      <c r="F363" s="184" t="s">
        <v>23</v>
      </c>
      <c r="G363" s="358">
        <v>19125.74941</v>
      </c>
    </row>
    <row r="364" spans="1:7" ht="12.75">
      <c r="A364" s="183" t="s">
        <v>463</v>
      </c>
      <c r="B364" s="357" t="s">
        <v>215</v>
      </c>
      <c r="C364" s="184" t="s">
        <v>173</v>
      </c>
      <c r="D364" s="184" t="s">
        <v>151</v>
      </c>
      <c r="E364" s="184" t="s">
        <v>651</v>
      </c>
      <c r="F364" s="184" t="s">
        <v>216</v>
      </c>
      <c r="G364" s="358">
        <v>1231.503</v>
      </c>
    </row>
    <row r="365" spans="1:7" ht="36">
      <c r="A365" s="183" t="s">
        <v>463</v>
      </c>
      <c r="B365" s="357" t="s">
        <v>214</v>
      </c>
      <c r="C365" s="184" t="s">
        <v>173</v>
      </c>
      <c r="D365" s="184" t="s">
        <v>151</v>
      </c>
      <c r="E365" s="184" t="s">
        <v>539</v>
      </c>
      <c r="F365" s="183" t="s">
        <v>463</v>
      </c>
      <c r="G365" s="358">
        <v>11130.72959</v>
      </c>
    </row>
    <row r="366" spans="1:7" ht="12.75">
      <c r="A366" s="183" t="s">
        <v>463</v>
      </c>
      <c r="B366" s="357" t="s">
        <v>921</v>
      </c>
      <c r="C366" s="184" t="s">
        <v>173</v>
      </c>
      <c r="D366" s="184" t="s">
        <v>151</v>
      </c>
      <c r="E366" s="184" t="s">
        <v>539</v>
      </c>
      <c r="F366" s="184" t="s">
        <v>23</v>
      </c>
      <c r="G366" s="358">
        <v>11130.72959</v>
      </c>
    </row>
    <row r="367" spans="1:7" ht="48">
      <c r="A367" s="183" t="s">
        <v>463</v>
      </c>
      <c r="B367" s="357" t="s">
        <v>751</v>
      </c>
      <c r="C367" s="184" t="s">
        <v>173</v>
      </c>
      <c r="D367" s="184" t="s">
        <v>151</v>
      </c>
      <c r="E367" s="184" t="s">
        <v>540</v>
      </c>
      <c r="F367" s="183" t="s">
        <v>463</v>
      </c>
      <c r="G367" s="358">
        <v>37143.3949</v>
      </c>
    </row>
    <row r="368" spans="1:7" ht="48">
      <c r="A368" s="183" t="s">
        <v>463</v>
      </c>
      <c r="B368" s="357" t="s">
        <v>920</v>
      </c>
      <c r="C368" s="184" t="s">
        <v>173</v>
      </c>
      <c r="D368" s="184" t="s">
        <v>151</v>
      </c>
      <c r="E368" s="184" t="s">
        <v>540</v>
      </c>
      <c r="F368" s="184" t="s">
        <v>22</v>
      </c>
      <c r="G368" s="358">
        <v>37143.3949</v>
      </c>
    </row>
    <row r="369" spans="1:7" ht="24">
      <c r="A369" s="183" t="s">
        <v>463</v>
      </c>
      <c r="B369" s="357" t="s">
        <v>752</v>
      </c>
      <c r="C369" s="184" t="s">
        <v>173</v>
      </c>
      <c r="D369" s="184" t="s">
        <v>151</v>
      </c>
      <c r="E369" s="184" t="s">
        <v>541</v>
      </c>
      <c r="F369" s="183" t="s">
        <v>463</v>
      </c>
      <c r="G369" s="358">
        <v>31096.92769</v>
      </c>
    </row>
    <row r="370" spans="1:7" ht="48">
      <c r="A370" s="183" t="s">
        <v>463</v>
      </c>
      <c r="B370" s="357" t="s">
        <v>266</v>
      </c>
      <c r="C370" s="184" t="s">
        <v>173</v>
      </c>
      <c r="D370" s="184" t="s">
        <v>151</v>
      </c>
      <c r="E370" s="184" t="s">
        <v>542</v>
      </c>
      <c r="F370" s="183" t="s">
        <v>463</v>
      </c>
      <c r="G370" s="358">
        <v>31096.92769</v>
      </c>
    </row>
    <row r="371" spans="1:7" ht="36">
      <c r="A371" s="183" t="s">
        <v>463</v>
      </c>
      <c r="B371" s="357" t="s">
        <v>698</v>
      </c>
      <c r="C371" s="184" t="s">
        <v>173</v>
      </c>
      <c r="D371" s="184" t="s">
        <v>151</v>
      </c>
      <c r="E371" s="184" t="s">
        <v>753</v>
      </c>
      <c r="F371" s="183" t="s">
        <v>463</v>
      </c>
      <c r="G371" s="358">
        <v>5777.0376</v>
      </c>
    </row>
    <row r="372" spans="1:7" ht="48">
      <c r="A372" s="183" t="s">
        <v>463</v>
      </c>
      <c r="B372" s="357" t="s">
        <v>920</v>
      </c>
      <c r="C372" s="184" t="s">
        <v>173</v>
      </c>
      <c r="D372" s="184" t="s">
        <v>151</v>
      </c>
      <c r="E372" s="184" t="s">
        <v>753</v>
      </c>
      <c r="F372" s="184" t="s">
        <v>22</v>
      </c>
      <c r="G372" s="358">
        <v>1675.2389</v>
      </c>
    </row>
    <row r="373" spans="1:7" ht="12.75">
      <c r="A373" s="183" t="s">
        <v>463</v>
      </c>
      <c r="B373" s="357" t="s">
        <v>921</v>
      </c>
      <c r="C373" s="184" t="s">
        <v>173</v>
      </c>
      <c r="D373" s="184" t="s">
        <v>151</v>
      </c>
      <c r="E373" s="184" t="s">
        <v>753</v>
      </c>
      <c r="F373" s="184" t="s">
        <v>23</v>
      </c>
      <c r="G373" s="358">
        <v>4098.2837</v>
      </c>
    </row>
    <row r="374" spans="1:7" ht="12.75">
      <c r="A374" s="183" t="s">
        <v>463</v>
      </c>
      <c r="B374" s="357" t="s">
        <v>215</v>
      </c>
      <c r="C374" s="184" t="s">
        <v>173</v>
      </c>
      <c r="D374" s="184" t="s">
        <v>151</v>
      </c>
      <c r="E374" s="184" t="s">
        <v>753</v>
      </c>
      <c r="F374" s="184" t="s">
        <v>216</v>
      </c>
      <c r="G374" s="358">
        <v>3.515</v>
      </c>
    </row>
    <row r="375" spans="1:7" ht="36">
      <c r="A375" s="183" t="s">
        <v>463</v>
      </c>
      <c r="B375" s="357" t="s">
        <v>214</v>
      </c>
      <c r="C375" s="184" t="s">
        <v>173</v>
      </c>
      <c r="D375" s="184" t="s">
        <v>151</v>
      </c>
      <c r="E375" s="184" t="s">
        <v>754</v>
      </c>
      <c r="F375" s="183" t="s">
        <v>463</v>
      </c>
      <c r="G375" s="358">
        <v>4245.51106</v>
      </c>
    </row>
    <row r="376" spans="1:7" ht="48">
      <c r="A376" s="183" t="s">
        <v>463</v>
      </c>
      <c r="B376" s="357" t="s">
        <v>920</v>
      </c>
      <c r="C376" s="184" t="s">
        <v>173</v>
      </c>
      <c r="D376" s="184" t="s">
        <v>151</v>
      </c>
      <c r="E376" s="184" t="s">
        <v>754</v>
      </c>
      <c r="F376" s="184" t="s">
        <v>22</v>
      </c>
      <c r="G376" s="358">
        <v>390</v>
      </c>
    </row>
    <row r="377" spans="1:7" ht="12.75">
      <c r="A377" s="183" t="s">
        <v>463</v>
      </c>
      <c r="B377" s="357" t="s">
        <v>921</v>
      </c>
      <c r="C377" s="184" t="s">
        <v>173</v>
      </c>
      <c r="D377" s="184" t="s">
        <v>151</v>
      </c>
      <c r="E377" s="184" t="s">
        <v>754</v>
      </c>
      <c r="F377" s="184" t="s">
        <v>23</v>
      </c>
      <c r="G377" s="358">
        <v>3855.51106</v>
      </c>
    </row>
    <row r="378" spans="1:7" ht="48">
      <c r="A378" s="183" t="s">
        <v>463</v>
      </c>
      <c r="B378" s="357" t="s">
        <v>247</v>
      </c>
      <c r="C378" s="184" t="s">
        <v>173</v>
      </c>
      <c r="D378" s="184" t="s">
        <v>151</v>
      </c>
      <c r="E378" s="184" t="s">
        <v>755</v>
      </c>
      <c r="F378" s="183" t="s">
        <v>463</v>
      </c>
      <c r="G378" s="358">
        <v>21074.37903</v>
      </c>
    </row>
    <row r="379" spans="1:7" ht="48">
      <c r="A379" s="183" t="s">
        <v>463</v>
      </c>
      <c r="B379" s="357" t="s">
        <v>920</v>
      </c>
      <c r="C379" s="184" t="s">
        <v>173</v>
      </c>
      <c r="D379" s="184" t="s">
        <v>151</v>
      </c>
      <c r="E379" s="184" t="s">
        <v>755</v>
      </c>
      <c r="F379" s="184" t="s">
        <v>22</v>
      </c>
      <c r="G379" s="358">
        <v>21074.37903</v>
      </c>
    </row>
    <row r="380" spans="1:7" ht="12.75">
      <c r="A380" s="183" t="s">
        <v>463</v>
      </c>
      <c r="B380" s="357" t="s">
        <v>543</v>
      </c>
      <c r="C380" s="184" t="s">
        <v>173</v>
      </c>
      <c r="D380" s="184" t="s">
        <v>151</v>
      </c>
      <c r="E380" s="184" t="s">
        <v>544</v>
      </c>
      <c r="F380" s="183" t="s">
        <v>463</v>
      </c>
      <c r="G380" s="358">
        <v>1119.32583</v>
      </c>
    </row>
    <row r="381" spans="1:7" ht="24">
      <c r="A381" s="183" t="s">
        <v>463</v>
      </c>
      <c r="B381" s="357" t="s">
        <v>267</v>
      </c>
      <c r="C381" s="184" t="s">
        <v>173</v>
      </c>
      <c r="D381" s="184" t="s">
        <v>151</v>
      </c>
      <c r="E381" s="184" t="s">
        <v>545</v>
      </c>
      <c r="F381" s="183" t="s">
        <v>463</v>
      </c>
      <c r="G381" s="358">
        <v>1119.32583</v>
      </c>
    </row>
    <row r="382" spans="1:7" ht="48">
      <c r="A382" s="183" t="s">
        <v>463</v>
      </c>
      <c r="B382" s="357" t="s">
        <v>247</v>
      </c>
      <c r="C382" s="184" t="s">
        <v>173</v>
      </c>
      <c r="D382" s="184" t="s">
        <v>151</v>
      </c>
      <c r="E382" s="184" t="s">
        <v>546</v>
      </c>
      <c r="F382" s="183" t="s">
        <v>463</v>
      </c>
      <c r="G382" s="358">
        <v>1119.32583</v>
      </c>
    </row>
    <row r="383" spans="1:7" ht="48">
      <c r="A383" s="183" t="s">
        <v>463</v>
      </c>
      <c r="B383" s="357" t="s">
        <v>920</v>
      </c>
      <c r="C383" s="184" t="s">
        <v>173</v>
      </c>
      <c r="D383" s="184" t="s">
        <v>151</v>
      </c>
      <c r="E383" s="184" t="s">
        <v>546</v>
      </c>
      <c r="F383" s="184" t="s">
        <v>22</v>
      </c>
      <c r="G383" s="358">
        <v>1119.32583</v>
      </c>
    </row>
    <row r="384" spans="1:7" ht="12.75">
      <c r="A384" s="340" t="s">
        <v>463</v>
      </c>
      <c r="B384" s="339" t="s">
        <v>756</v>
      </c>
      <c r="C384" s="340" t="s">
        <v>173</v>
      </c>
      <c r="D384" s="340" t="s">
        <v>205</v>
      </c>
      <c r="E384" s="183" t="s">
        <v>463</v>
      </c>
      <c r="F384" s="183" t="s">
        <v>463</v>
      </c>
      <c r="G384" s="341">
        <v>2908.72976</v>
      </c>
    </row>
    <row r="385" spans="1:7" ht="36">
      <c r="A385" s="183" t="s">
        <v>463</v>
      </c>
      <c r="B385" s="357" t="s">
        <v>478</v>
      </c>
      <c r="C385" s="184" t="s">
        <v>173</v>
      </c>
      <c r="D385" s="184" t="s">
        <v>205</v>
      </c>
      <c r="E385" s="184" t="s">
        <v>479</v>
      </c>
      <c r="F385" s="183" t="s">
        <v>463</v>
      </c>
      <c r="G385" s="358">
        <v>2908.72976</v>
      </c>
    </row>
    <row r="386" spans="1:7" ht="12.75">
      <c r="A386" s="183" t="s">
        <v>463</v>
      </c>
      <c r="B386" s="357" t="s">
        <v>208</v>
      </c>
      <c r="C386" s="184" t="s">
        <v>173</v>
      </c>
      <c r="D386" s="184" t="s">
        <v>205</v>
      </c>
      <c r="E386" s="184" t="s">
        <v>480</v>
      </c>
      <c r="F386" s="183" t="s">
        <v>463</v>
      </c>
      <c r="G386" s="358">
        <v>2908.72976</v>
      </c>
    </row>
    <row r="387" spans="1:7" ht="24">
      <c r="A387" s="183" t="s">
        <v>463</v>
      </c>
      <c r="B387" s="357" t="s">
        <v>746</v>
      </c>
      <c r="C387" s="184" t="s">
        <v>173</v>
      </c>
      <c r="D387" s="184" t="s">
        <v>205</v>
      </c>
      <c r="E387" s="184" t="s">
        <v>481</v>
      </c>
      <c r="F387" s="183" t="s">
        <v>463</v>
      </c>
      <c r="G387" s="358">
        <v>2908.72976</v>
      </c>
    </row>
    <row r="388" spans="1:7" ht="36">
      <c r="A388" s="183" t="s">
        <v>463</v>
      </c>
      <c r="B388" s="357" t="s">
        <v>698</v>
      </c>
      <c r="C388" s="184" t="s">
        <v>173</v>
      </c>
      <c r="D388" s="184" t="s">
        <v>205</v>
      </c>
      <c r="E388" s="184" t="s">
        <v>862</v>
      </c>
      <c r="F388" s="183" t="s">
        <v>463</v>
      </c>
      <c r="G388" s="358">
        <v>1201.79276</v>
      </c>
    </row>
    <row r="389" spans="1:7" ht="48">
      <c r="A389" s="183" t="s">
        <v>463</v>
      </c>
      <c r="B389" s="357" t="s">
        <v>920</v>
      </c>
      <c r="C389" s="184" t="s">
        <v>173</v>
      </c>
      <c r="D389" s="184" t="s">
        <v>205</v>
      </c>
      <c r="E389" s="184" t="s">
        <v>862</v>
      </c>
      <c r="F389" s="184" t="s">
        <v>22</v>
      </c>
      <c r="G389" s="358">
        <v>1201.79276</v>
      </c>
    </row>
    <row r="390" spans="1:7" ht="36">
      <c r="A390" s="183" t="s">
        <v>463</v>
      </c>
      <c r="B390" s="357" t="s">
        <v>214</v>
      </c>
      <c r="C390" s="184" t="s">
        <v>173</v>
      </c>
      <c r="D390" s="184" t="s">
        <v>205</v>
      </c>
      <c r="E390" s="184" t="s">
        <v>757</v>
      </c>
      <c r="F390" s="183" t="s">
        <v>463</v>
      </c>
      <c r="G390" s="358">
        <v>1706.937</v>
      </c>
    </row>
    <row r="391" spans="1:7" ht="48">
      <c r="A391" s="183" t="s">
        <v>463</v>
      </c>
      <c r="B391" s="357" t="s">
        <v>920</v>
      </c>
      <c r="C391" s="184" t="s">
        <v>173</v>
      </c>
      <c r="D391" s="184" t="s">
        <v>205</v>
      </c>
      <c r="E391" s="184" t="s">
        <v>757</v>
      </c>
      <c r="F391" s="184" t="s">
        <v>22</v>
      </c>
      <c r="G391" s="358">
        <v>1706.937</v>
      </c>
    </row>
    <row r="392" spans="1:7" ht="12.75">
      <c r="A392" s="340" t="s">
        <v>582</v>
      </c>
      <c r="B392" s="339" t="s">
        <v>547</v>
      </c>
      <c r="C392" s="340" t="s">
        <v>222</v>
      </c>
      <c r="D392" s="340" t="s">
        <v>463</v>
      </c>
      <c r="E392" s="183" t="s">
        <v>463</v>
      </c>
      <c r="F392" s="183" t="s">
        <v>463</v>
      </c>
      <c r="G392" s="341">
        <v>84612.159</v>
      </c>
    </row>
    <row r="393" spans="1:7" ht="12.75">
      <c r="A393" s="340" t="s">
        <v>463</v>
      </c>
      <c r="B393" s="339" t="s">
        <v>229</v>
      </c>
      <c r="C393" s="340" t="s">
        <v>222</v>
      </c>
      <c r="D393" s="340" t="s">
        <v>151</v>
      </c>
      <c r="E393" s="183" t="s">
        <v>463</v>
      </c>
      <c r="F393" s="183" t="s">
        <v>463</v>
      </c>
      <c r="G393" s="341">
        <v>4145.223</v>
      </c>
    </row>
    <row r="394" spans="1:7" ht="36">
      <c r="A394" s="183" t="s">
        <v>463</v>
      </c>
      <c r="B394" s="357" t="s">
        <v>472</v>
      </c>
      <c r="C394" s="184" t="s">
        <v>222</v>
      </c>
      <c r="D394" s="184" t="s">
        <v>151</v>
      </c>
      <c r="E394" s="184" t="s">
        <v>473</v>
      </c>
      <c r="F394" s="183" t="s">
        <v>463</v>
      </c>
      <c r="G394" s="358">
        <v>4145.223</v>
      </c>
    </row>
    <row r="395" spans="1:7" ht="24">
      <c r="A395" s="183" t="s">
        <v>463</v>
      </c>
      <c r="B395" s="357" t="s">
        <v>235</v>
      </c>
      <c r="C395" s="184" t="s">
        <v>222</v>
      </c>
      <c r="D395" s="184" t="s">
        <v>151</v>
      </c>
      <c r="E395" s="184" t="s">
        <v>548</v>
      </c>
      <c r="F395" s="183" t="s">
        <v>463</v>
      </c>
      <c r="G395" s="358">
        <v>4145.223</v>
      </c>
    </row>
    <row r="396" spans="1:7" ht="24">
      <c r="A396" s="183" t="s">
        <v>463</v>
      </c>
      <c r="B396" s="357" t="s">
        <v>230</v>
      </c>
      <c r="C396" s="184" t="s">
        <v>222</v>
      </c>
      <c r="D396" s="184" t="s">
        <v>151</v>
      </c>
      <c r="E396" s="184" t="s">
        <v>549</v>
      </c>
      <c r="F396" s="183" t="s">
        <v>463</v>
      </c>
      <c r="G396" s="358">
        <v>4145.223</v>
      </c>
    </row>
    <row r="397" spans="1:7" ht="24">
      <c r="A397" s="183" t="s">
        <v>463</v>
      </c>
      <c r="B397" s="357" t="s">
        <v>231</v>
      </c>
      <c r="C397" s="184" t="s">
        <v>222</v>
      </c>
      <c r="D397" s="184" t="s">
        <v>151</v>
      </c>
      <c r="E397" s="184" t="s">
        <v>550</v>
      </c>
      <c r="F397" s="183" t="s">
        <v>463</v>
      </c>
      <c r="G397" s="358">
        <v>4145.223</v>
      </c>
    </row>
    <row r="398" spans="1:7" ht="12.75">
      <c r="A398" s="183" t="s">
        <v>463</v>
      </c>
      <c r="B398" s="357" t="s">
        <v>211</v>
      </c>
      <c r="C398" s="184" t="s">
        <v>222</v>
      </c>
      <c r="D398" s="184" t="s">
        <v>151</v>
      </c>
      <c r="E398" s="184" t="s">
        <v>550</v>
      </c>
      <c r="F398" s="184" t="s">
        <v>212</v>
      </c>
      <c r="G398" s="358">
        <v>4145.223</v>
      </c>
    </row>
    <row r="399" spans="1:7" ht="12.75">
      <c r="A399" s="340" t="s">
        <v>463</v>
      </c>
      <c r="B399" s="339" t="s">
        <v>232</v>
      </c>
      <c r="C399" s="340" t="s">
        <v>222</v>
      </c>
      <c r="D399" s="340" t="s">
        <v>158</v>
      </c>
      <c r="E399" s="183" t="s">
        <v>463</v>
      </c>
      <c r="F399" s="183" t="s">
        <v>463</v>
      </c>
      <c r="G399" s="341">
        <v>32777.536</v>
      </c>
    </row>
    <row r="400" spans="1:7" ht="36">
      <c r="A400" s="183" t="s">
        <v>463</v>
      </c>
      <c r="B400" s="357" t="s">
        <v>467</v>
      </c>
      <c r="C400" s="184" t="s">
        <v>222</v>
      </c>
      <c r="D400" s="184" t="s">
        <v>158</v>
      </c>
      <c r="E400" s="184" t="s">
        <v>468</v>
      </c>
      <c r="F400" s="183" t="s">
        <v>463</v>
      </c>
      <c r="G400" s="358">
        <v>24059</v>
      </c>
    </row>
    <row r="401" spans="1:7" ht="24">
      <c r="A401" s="183" t="s">
        <v>463</v>
      </c>
      <c r="B401" s="357" t="s">
        <v>259</v>
      </c>
      <c r="C401" s="184" t="s">
        <v>222</v>
      </c>
      <c r="D401" s="184" t="s">
        <v>158</v>
      </c>
      <c r="E401" s="184" t="s">
        <v>521</v>
      </c>
      <c r="F401" s="183" t="s">
        <v>463</v>
      </c>
      <c r="G401" s="358">
        <v>24059</v>
      </c>
    </row>
    <row r="402" spans="1:7" ht="24">
      <c r="A402" s="183" t="s">
        <v>463</v>
      </c>
      <c r="B402" s="357" t="s">
        <v>758</v>
      </c>
      <c r="C402" s="184" t="s">
        <v>222</v>
      </c>
      <c r="D402" s="184" t="s">
        <v>158</v>
      </c>
      <c r="E402" s="184" t="s">
        <v>759</v>
      </c>
      <c r="F402" s="183" t="s">
        <v>463</v>
      </c>
      <c r="G402" s="358">
        <v>24059</v>
      </c>
    </row>
    <row r="403" spans="1:7" ht="60">
      <c r="A403" s="183" t="s">
        <v>463</v>
      </c>
      <c r="B403" s="357" t="s">
        <v>551</v>
      </c>
      <c r="C403" s="184" t="s">
        <v>222</v>
      </c>
      <c r="D403" s="184" t="s">
        <v>158</v>
      </c>
      <c r="E403" s="184" t="s">
        <v>760</v>
      </c>
      <c r="F403" s="183" t="s">
        <v>463</v>
      </c>
      <c r="G403" s="358">
        <v>24059</v>
      </c>
    </row>
    <row r="404" spans="1:7" ht="12.75">
      <c r="A404" s="183" t="s">
        <v>463</v>
      </c>
      <c r="B404" s="357" t="s">
        <v>921</v>
      </c>
      <c r="C404" s="184" t="s">
        <v>222</v>
      </c>
      <c r="D404" s="184" t="s">
        <v>158</v>
      </c>
      <c r="E404" s="184" t="s">
        <v>760</v>
      </c>
      <c r="F404" s="184" t="s">
        <v>23</v>
      </c>
      <c r="G404" s="358">
        <v>23084</v>
      </c>
    </row>
    <row r="405" spans="1:7" ht="12.75">
      <c r="A405" s="183" t="s">
        <v>463</v>
      </c>
      <c r="B405" s="357" t="s">
        <v>211</v>
      </c>
      <c r="C405" s="184" t="s">
        <v>222</v>
      </c>
      <c r="D405" s="184" t="s">
        <v>158</v>
      </c>
      <c r="E405" s="184" t="s">
        <v>760</v>
      </c>
      <c r="F405" s="184" t="s">
        <v>212</v>
      </c>
      <c r="G405" s="358">
        <v>975</v>
      </c>
    </row>
    <row r="406" spans="1:7" ht="36">
      <c r="A406" s="183" t="s">
        <v>463</v>
      </c>
      <c r="B406" s="357" t="s">
        <v>472</v>
      </c>
      <c r="C406" s="184" t="s">
        <v>222</v>
      </c>
      <c r="D406" s="184" t="s">
        <v>158</v>
      </c>
      <c r="E406" s="184" t="s">
        <v>473</v>
      </c>
      <c r="F406" s="183" t="s">
        <v>463</v>
      </c>
      <c r="G406" s="358">
        <v>3075.536</v>
      </c>
    </row>
    <row r="407" spans="1:7" ht="24">
      <c r="A407" s="183" t="s">
        <v>463</v>
      </c>
      <c r="B407" s="357" t="s">
        <v>233</v>
      </c>
      <c r="C407" s="184" t="s">
        <v>222</v>
      </c>
      <c r="D407" s="184" t="s">
        <v>158</v>
      </c>
      <c r="E407" s="184" t="s">
        <v>552</v>
      </c>
      <c r="F407" s="183" t="s">
        <v>463</v>
      </c>
      <c r="G407" s="358">
        <v>1037.536</v>
      </c>
    </row>
    <row r="408" spans="1:7" ht="60">
      <c r="A408" s="183" t="s">
        <v>463</v>
      </c>
      <c r="B408" s="357" t="s">
        <v>219</v>
      </c>
      <c r="C408" s="184" t="s">
        <v>222</v>
      </c>
      <c r="D408" s="184" t="s">
        <v>158</v>
      </c>
      <c r="E408" s="184" t="s">
        <v>845</v>
      </c>
      <c r="F408" s="183" t="s">
        <v>463</v>
      </c>
      <c r="G408" s="358">
        <v>305</v>
      </c>
    </row>
    <row r="409" spans="1:7" ht="12.75">
      <c r="A409" s="183" t="s">
        <v>463</v>
      </c>
      <c r="B409" s="357" t="s">
        <v>211</v>
      </c>
      <c r="C409" s="184" t="s">
        <v>222</v>
      </c>
      <c r="D409" s="184" t="s">
        <v>158</v>
      </c>
      <c r="E409" s="184" t="s">
        <v>845</v>
      </c>
      <c r="F409" s="184" t="s">
        <v>212</v>
      </c>
      <c r="G409" s="358">
        <v>305</v>
      </c>
    </row>
    <row r="410" spans="1:7" ht="60">
      <c r="A410" s="183" t="s">
        <v>463</v>
      </c>
      <c r="B410" s="357" t="s">
        <v>219</v>
      </c>
      <c r="C410" s="184" t="s">
        <v>222</v>
      </c>
      <c r="D410" s="184" t="s">
        <v>158</v>
      </c>
      <c r="E410" s="184" t="s">
        <v>846</v>
      </c>
      <c r="F410" s="183" t="s">
        <v>463</v>
      </c>
      <c r="G410" s="358">
        <v>150</v>
      </c>
    </row>
    <row r="411" spans="1:7" ht="12.75">
      <c r="A411" s="183" t="s">
        <v>463</v>
      </c>
      <c r="B411" s="357" t="s">
        <v>211</v>
      </c>
      <c r="C411" s="184" t="s">
        <v>222</v>
      </c>
      <c r="D411" s="184" t="s">
        <v>158</v>
      </c>
      <c r="E411" s="184" t="s">
        <v>846</v>
      </c>
      <c r="F411" s="184" t="s">
        <v>212</v>
      </c>
      <c r="G411" s="358">
        <v>150</v>
      </c>
    </row>
    <row r="412" spans="1:7" ht="60">
      <c r="A412" s="183" t="s">
        <v>463</v>
      </c>
      <c r="B412" s="357" t="s">
        <v>219</v>
      </c>
      <c r="C412" s="184" t="s">
        <v>222</v>
      </c>
      <c r="D412" s="184" t="s">
        <v>158</v>
      </c>
      <c r="E412" s="184" t="s">
        <v>847</v>
      </c>
      <c r="F412" s="183" t="s">
        <v>463</v>
      </c>
      <c r="G412" s="358">
        <v>7.536</v>
      </c>
    </row>
    <row r="413" spans="1:7" ht="12.75">
      <c r="A413" s="183" t="s">
        <v>463</v>
      </c>
      <c r="B413" s="357" t="s">
        <v>211</v>
      </c>
      <c r="C413" s="184" t="s">
        <v>222</v>
      </c>
      <c r="D413" s="184" t="s">
        <v>158</v>
      </c>
      <c r="E413" s="184" t="s">
        <v>847</v>
      </c>
      <c r="F413" s="184" t="s">
        <v>212</v>
      </c>
      <c r="G413" s="358">
        <v>7.536</v>
      </c>
    </row>
    <row r="414" spans="1:7" ht="24">
      <c r="A414" s="183" t="s">
        <v>463</v>
      </c>
      <c r="B414" s="357" t="s">
        <v>993</v>
      </c>
      <c r="C414" s="184" t="s">
        <v>222</v>
      </c>
      <c r="D414" s="184" t="s">
        <v>158</v>
      </c>
      <c r="E414" s="184" t="s">
        <v>553</v>
      </c>
      <c r="F414" s="183" t="s">
        <v>463</v>
      </c>
      <c r="G414" s="358">
        <v>189</v>
      </c>
    </row>
    <row r="415" spans="1:7" ht="60">
      <c r="A415" s="183" t="s">
        <v>463</v>
      </c>
      <c r="B415" s="357" t="s">
        <v>219</v>
      </c>
      <c r="C415" s="184" t="s">
        <v>222</v>
      </c>
      <c r="D415" s="184" t="s">
        <v>158</v>
      </c>
      <c r="E415" s="184" t="s">
        <v>554</v>
      </c>
      <c r="F415" s="183" t="s">
        <v>463</v>
      </c>
      <c r="G415" s="358">
        <v>189</v>
      </c>
    </row>
    <row r="416" spans="1:7" ht="12.75">
      <c r="A416" s="183" t="s">
        <v>463</v>
      </c>
      <c r="B416" s="357" t="s">
        <v>211</v>
      </c>
      <c r="C416" s="184" t="s">
        <v>222</v>
      </c>
      <c r="D416" s="184" t="s">
        <v>158</v>
      </c>
      <c r="E416" s="184" t="s">
        <v>554</v>
      </c>
      <c r="F416" s="184" t="s">
        <v>212</v>
      </c>
      <c r="G416" s="358">
        <v>189</v>
      </c>
    </row>
    <row r="417" spans="1:7" ht="24">
      <c r="A417" s="183" t="s">
        <v>463</v>
      </c>
      <c r="B417" s="357" t="s">
        <v>994</v>
      </c>
      <c r="C417" s="184" t="s">
        <v>222</v>
      </c>
      <c r="D417" s="184" t="s">
        <v>158</v>
      </c>
      <c r="E417" s="184" t="s">
        <v>555</v>
      </c>
      <c r="F417" s="183" t="s">
        <v>463</v>
      </c>
      <c r="G417" s="358">
        <v>386</v>
      </c>
    </row>
    <row r="418" spans="1:7" ht="60">
      <c r="A418" s="183" t="s">
        <v>463</v>
      </c>
      <c r="B418" s="357" t="s">
        <v>219</v>
      </c>
      <c r="C418" s="184" t="s">
        <v>222</v>
      </c>
      <c r="D418" s="184" t="s">
        <v>158</v>
      </c>
      <c r="E418" s="184" t="s">
        <v>556</v>
      </c>
      <c r="F418" s="183" t="s">
        <v>463</v>
      </c>
      <c r="G418" s="358">
        <v>386</v>
      </c>
    </row>
    <row r="419" spans="1:7" ht="12.75">
      <c r="A419" s="183" t="s">
        <v>463</v>
      </c>
      <c r="B419" s="357" t="s">
        <v>211</v>
      </c>
      <c r="C419" s="184" t="s">
        <v>222</v>
      </c>
      <c r="D419" s="184" t="s">
        <v>158</v>
      </c>
      <c r="E419" s="184" t="s">
        <v>556</v>
      </c>
      <c r="F419" s="184" t="s">
        <v>212</v>
      </c>
      <c r="G419" s="358">
        <v>386</v>
      </c>
    </row>
    <row r="420" spans="1:7" ht="24">
      <c r="A420" s="183" t="s">
        <v>463</v>
      </c>
      <c r="B420" s="357" t="s">
        <v>234</v>
      </c>
      <c r="C420" s="184" t="s">
        <v>222</v>
      </c>
      <c r="D420" s="184" t="s">
        <v>158</v>
      </c>
      <c r="E420" s="184" t="s">
        <v>557</v>
      </c>
      <c r="F420" s="183" t="s">
        <v>463</v>
      </c>
      <c r="G420" s="358">
        <v>1370</v>
      </c>
    </row>
    <row r="421" spans="1:7" ht="60">
      <c r="A421" s="183" t="s">
        <v>463</v>
      </c>
      <c r="B421" s="357" t="s">
        <v>906</v>
      </c>
      <c r="C421" s="184" t="s">
        <v>222</v>
      </c>
      <c r="D421" s="184" t="s">
        <v>158</v>
      </c>
      <c r="E421" s="184" t="s">
        <v>848</v>
      </c>
      <c r="F421" s="183" t="s">
        <v>463</v>
      </c>
      <c r="G421" s="358">
        <v>150</v>
      </c>
    </row>
    <row r="422" spans="1:7" ht="12.75">
      <c r="A422" s="183" t="s">
        <v>463</v>
      </c>
      <c r="B422" s="357" t="s">
        <v>211</v>
      </c>
      <c r="C422" s="184" t="s">
        <v>222</v>
      </c>
      <c r="D422" s="184" t="s">
        <v>158</v>
      </c>
      <c r="E422" s="184" t="s">
        <v>848</v>
      </c>
      <c r="F422" s="184" t="s">
        <v>212</v>
      </c>
      <c r="G422" s="358">
        <v>150</v>
      </c>
    </row>
    <row r="423" spans="1:7" ht="60">
      <c r="A423" s="183" t="s">
        <v>463</v>
      </c>
      <c r="B423" s="357" t="s">
        <v>219</v>
      </c>
      <c r="C423" s="184" t="s">
        <v>222</v>
      </c>
      <c r="D423" s="184" t="s">
        <v>158</v>
      </c>
      <c r="E423" s="184" t="s">
        <v>849</v>
      </c>
      <c r="F423" s="183" t="s">
        <v>463</v>
      </c>
      <c r="G423" s="358">
        <v>50</v>
      </c>
    </row>
    <row r="424" spans="1:7" ht="12.75">
      <c r="A424" s="183" t="s">
        <v>463</v>
      </c>
      <c r="B424" s="357" t="s">
        <v>211</v>
      </c>
      <c r="C424" s="184" t="s">
        <v>222</v>
      </c>
      <c r="D424" s="184" t="s">
        <v>158</v>
      </c>
      <c r="E424" s="184" t="s">
        <v>849</v>
      </c>
      <c r="F424" s="184" t="s">
        <v>212</v>
      </c>
      <c r="G424" s="358">
        <v>50</v>
      </c>
    </row>
    <row r="425" spans="1:7" ht="60">
      <c r="A425" s="183" t="s">
        <v>463</v>
      </c>
      <c r="B425" s="357" t="s">
        <v>219</v>
      </c>
      <c r="C425" s="184" t="s">
        <v>222</v>
      </c>
      <c r="D425" s="184" t="s">
        <v>158</v>
      </c>
      <c r="E425" s="184" t="s">
        <v>850</v>
      </c>
      <c r="F425" s="183" t="s">
        <v>463</v>
      </c>
      <c r="G425" s="358">
        <v>100</v>
      </c>
    </row>
    <row r="426" spans="1:7" ht="12.75">
      <c r="A426" s="183" t="s">
        <v>463</v>
      </c>
      <c r="B426" s="357" t="s">
        <v>211</v>
      </c>
      <c r="C426" s="184" t="s">
        <v>222</v>
      </c>
      <c r="D426" s="184" t="s">
        <v>158</v>
      </c>
      <c r="E426" s="184" t="s">
        <v>850</v>
      </c>
      <c r="F426" s="184" t="s">
        <v>212</v>
      </c>
      <c r="G426" s="358">
        <v>100</v>
      </c>
    </row>
    <row r="427" spans="1:7" ht="60">
      <c r="A427" s="183" t="s">
        <v>463</v>
      </c>
      <c r="B427" s="357" t="s">
        <v>906</v>
      </c>
      <c r="C427" s="184" t="s">
        <v>222</v>
      </c>
      <c r="D427" s="184" t="s">
        <v>158</v>
      </c>
      <c r="E427" s="184" t="s">
        <v>851</v>
      </c>
      <c r="F427" s="183" t="s">
        <v>463</v>
      </c>
      <c r="G427" s="358">
        <v>200</v>
      </c>
    </row>
    <row r="428" spans="1:7" ht="12.75">
      <c r="A428" s="183" t="s">
        <v>463</v>
      </c>
      <c r="B428" s="357" t="s">
        <v>211</v>
      </c>
      <c r="C428" s="184" t="s">
        <v>222</v>
      </c>
      <c r="D428" s="184" t="s">
        <v>158</v>
      </c>
      <c r="E428" s="184" t="s">
        <v>851</v>
      </c>
      <c r="F428" s="184" t="s">
        <v>212</v>
      </c>
      <c r="G428" s="358">
        <v>200</v>
      </c>
    </row>
    <row r="429" spans="1:7" ht="60">
      <c r="A429" s="183" t="s">
        <v>463</v>
      </c>
      <c r="B429" s="357" t="s">
        <v>219</v>
      </c>
      <c r="C429" s="184" t="s">
        <v>222</v>
      </c>
      <c r="D429" s="184" t="s">
        <v>158</v>
      </c>
      <c r="E429" s="184" t="s">
        <v>852</v>
      </c>
      <c r="F429" s="183" t="s">
        <v>463</v>
      </c>
      <c r="G429" s="358">
        <v>150</v>
      </c>
    </row>
    <row r="430" spans="1:7" ht="12.75">
      <c r="A430" s="183" t="s">
        <v>463</v>
      </c>
      <c r="B430" s="357" t="s">
        <v>211</v>
      </c>
      <c r="C430" s="184" t="s">
        <v>222</v>
      </c>
      <c r="D430" s="184" t="s">
        <v>158</v>
      </c>
      <c r="E430" s="184" t="s">
        <v>852</v>
      </c>
      <c r="F430" s="184" t="s">
        <v>212</v>
      </c>
      <c r="G430" s="358">
        <v>150</v>
      </c>
    </row>
    <row r="431" spans="1:7" ht="60">
      <c r="A431" s="183" t="s">
        <v>463</v>
      </c>
      <c r="B431" s="357" t="s">
        <v>219</v>
      </c>
      <c r="C431" s="184" t="s">
        <v>222</v>
      </c>
      <c r="D431" s="184" t="s">
        <v>158</v>
      </c>
      <c r="E431" s="184" t="s">
        <v>853</v>
      </c>
      <c r="F431" s="183" t="s">
        <v>463</v>
      </c>
      <c r="G431" s="358">
        <v>70</v>
      </c>
    </row>
    <row r="432" spans="1:7" ht="12.75">
      <c r="A432" s="183" t="s">
        <v>463</v>
      </c>
      <c r="B432" s="357" t="s">
        <v>211</v>
      </c>
      <c r="C432" s="184" t="s">
        <v>222</v>
      </c>
      <c r="D432" s="184" t="s">
        <v>158</v>
      </c>
      <c r="E432" s="184" t="s">
        <v>853</v>
      </c>
      <c r="F432" s="184" t="s">
        <v>212</v>
      </c>
      <c r="G432" s="358">
        <v>70</v>
      </c>
    </row>
    <row r="433" spans="1:7" ht="60">
      <c r="A433" s="183" t="s">
        <v>463</v>
      </c>
      <c r="B433" s="357" t="s">
        <v>906</v>
      </c>
      <c r="C433" s="184" t="s">
        <v>222</v>
      </c>
      <c r="D433" s="184" t="s">
        <v>158</v>
      </c>
      <c r="E433" s="184" t="s">
        <v>854</v>
      </c>
      <c r="F433" s="183" t="s">
        <v>463</v>
      </c>
      <c r="G433" s="358">
        <v>100</v>
      </c>
    </row>
    <row r="434" spans="1:7" ht="12.75">
      <c r="A434" s="183" t="s">
        <v>463</v>
      </c>
      <c r="B434" s="357" t="s">
        <v>211</v>
      </c>
      <c r="C434" s="184" t="s">
        <v>222</v>
      </c>
      <c r="D434" s="184" t="s">
        <v>158</v>
      </c>
      <c r="E434" s="184" t="s">
        <v>854</v>
      </c>
      <c r="F434" s="184" t="s">
        <v>212</v>
      </c>
      <c r="G434" s="358">
        <v>100</v>
      </c>
    </row>
    <row r="435" spans="1:7" ht="60">
      <c r="A435" s="183" t="s">
        <v>463</v>
      </c>
      <c r="B435" s="357" t="s">
        <v>219</v>
      </c>
      <c r="C435" s="184" t="s">
        <v>222</v>
      </c>
      <c r="D435" s="184" t="s">
        <v>158</v>
      </c>
      <c r="E435" s="184" t="s">
        <v>855</v>
      </c>
      <c r="F435" s="183" t="s">
        <v>463</v>
      </c>
      <c r="G435" s="358">
        <v>210</v>
      </c>
    </row>
    <row r="436" spans="1:7" ht="12.75">
      <c r="A436" s="183" t="s">
        <v>463</v>
      </c>
      <c r="B436" s="357" t="s">
        <v>211</v>
      </c>
      <c r="C436" s="184" t="s">
        <v>222</v>
      </c>
      <c r="D436" s="184" t="s">
        <v>158</v>
      </c>
      <c r="E436" s="184" t="s">
        <v>855</v>
      </c>
      <c r="F436" s="184" t="s">
        <v>212</v>
      </c>
      <c r="G436" s="358">
        <v>210</v>
      </c>
    </row>
    <row r="437" spans="1:7" ht="60">
      <c r="A437" s="183" t="s">
        <v>463</v>
      </c>
      <c r="B437" s="357" t="s">
        <v>219</v>
      </c>
      <c r="C437" s="184" t="s">
        <v>222</v>
      </c>
      <c r="D437" s="184" t="s">
        <v>158</v>
      </c>
      <c r="E437" s="184" t="s">
        <v>856</v>
      </c>
      <c r="F437" s="183" t="s">
        <v>463</v>
      </c>
      <c r="G437" s="358">
        <v>40</v>
      </c>
    </row>
    <row r="438" spans="1:7" ht="12.75">
      <c r="A438" s="183" t="s">
        <v>463</v>
      </c>
      <c r="B438" s="357" t="s">
        <v>211</v>
      </c>
      <c r="C438" s="184" t="s">
        <v>222</v>
      </c>
      <c r="D438" s="184" t="s">
        <v>158</v>
      </c>
      <c r="E438" s="184" t="s">
        <v>856</v>
      </c>
      <c r="F438" s="184" t="s">
        <v>212</v>
      </c>
      <c r="G438" s="358">
        <v>40</v>
      </c>
    </row>
    <row r="439" spans="1:7" ht="24">
      <c r="A439" s="183" t="s">
        <v>463</v>
      </c>
      <c r="B439" s="357" t="s">
        <v>995</v>
      </c>
      <c r="C439" s="184" t="s">
        <v>222</v>
      </c>
      <c r="D439" s="184" t="s">
        <v>158</v>
      </c>
      <c r="E439" s="184" t="s">
        <v>558</v>
      </c>
      <c r="F439" s="183" t="s">
        <v>463</v>
      </c>
      <c r="G439" s="358">
        <v>300</v>
      </c>
    </row>
    <row r="440" spans="1:7" ht="60">
      <c r="A440" s="183" t="s">
        <v>463</v>
      </c>
      <c r="B440" s="357" t="s">
        <v>219</v>
      </c>
      <c r="C440" s="184" t="s">
        <v>222</v>
      </c>
      <c r="D440" s="184" t="s">
        <v>158</v>
      </c>
      <c r="E440" s="184" t="s">
        <v>559</v>
      </c>
      <c r="F440" s="183" t="s">
        <v>463</v>
      </c>
      <c r="G440" s="358">
        <v>300</v>
      </c>
    </row>
    <row r="441" spans="1:7" ht="12.75">
      <c r="A441" s="183" t="s">
        <v>463</v>
      </c>
      <c r="B441" s="357" t="s">
        <v>211</v>
      </c>
      <c r="C441" s="184" t="s">
        <v>222</v>
      </c>
      <c r="D441" s="184" t="s">
        <v>158</v>
      </c>
      <c r="E441" s="184" t="s">
        <v>559</v>
      </c>
      <c r="F441" s="184" t="s">
        <v>212</v>
      </c>
      <c r="G441" s="358">
        <v>300</v>
      </c>
    </row>
    <row r="442" spans="1:7" ht="24">
      <c r="A442" s="183" t="s">
        <v>463</v>
      </c>
      <c r="B442" s="357" t="s">
        <v>235</v>
      </c>
      <c r="C442" s="184" t="s">
        <v>222</v>
      </c>
      <c r="D442" s="184" t="s">
        <v>158</v>
      </c>
      <c r="E442" s="184" t="s">
        <v>548</v>
      </c>
      <c r="F442" s="183" t="s">
        <v>463</v>
      </c>
      <c r="G442" s="358">
        <v>448</v>
      </c>
    </row>
    <row r="443" spans="1:7" ht="60">
      <c r="A443" s="183" t="s">
        <v>463</v>
      </c>
      <c r="B443" s="357" t="s">
        <v>219</v>
      </c>
      <c r="C443" s="184" t="s">
        <v>222</v>
      </c>
      <c r="D443" s="184" t="s">
        <v>158</v>
      </c>
      <c r="E443" s="184" t="s">
        <v>857</v>
      </c>
      <c r="F443" s="183" t="s">
        <v>463</v>
      </c>
      <c r="G443" s="358">
        <v>200</v>
      </c>
    </row>
    <row r="444" spans="1:7" ht="12.75">
      <c r="A444" s="183" t="s">
        <v>463</v>
      </c>
      <c r="B444" s="357" t="s">
        <v>211</v>
      </c>
      <c r="C444" s="184" t="s">
        <v>222</v>
      </c>
      <c r="D444" s="184" t="s">
        <v>158</v>
      </c>
      <c r="E444" s="184" t="s">
        <v>857</v>
      </c>
      <c r="F444" s="184" t="s">
        <v>212</v>
      </c>
      <c r="G444" s="358">
        <v>200</v>
      </c>
    </row>
    <row r="445" spans="1:7" ht="60">
      <c r="A445" s="183" t="s">
        <v>463</v>
      </c>
      <c r="B445" s="357" t="s">
        <v>219</v>
      </c>
      <c r="C445" s="184" t="s">
        <v>222</v>
      </c>
      <c r="D445" s="184" t="s">
        <v>158</v>
      </c>
      <c r="E445" s="184" t="s">
        <v>858</v>
      </c>
      <c r="F445" s="183" t="s">
        <v>463</v>
      </c>
      <c r="G445" s="358">
        <v>48</v>
      </c>
    </row>
    <row r="446" spans="1:7" ht="12.75">
      <c r="A446" s="183" t="s">
        <v>463</v>
      </c>
      <c r="B446" s="357" t="s">
        <v>211</v>
      </c>
      <c r="C446" s="184" t="s">
        <v>222</v>
      </c>
      <c r="D446" s="184" t="s">
        <v>158</v>
      </c>
      <c r="E446" s="184" t="s">
        <v>858</v>
      </c>
      <c r="F446" s="184" t="s">
        <v>212</v>
      </c>
      <c r="G446" s="358">
        <v>48</v>
      </c>
    </row>
    <row r="447" spans="1:7" ht="24">
      <c r="A447" s="183" t="s">
        <v>463</v>
      </c>
      <c r="B447" s="357" t="s">
        <v>996</v>
      </c>
      <c r="C447" s="184" t="s">
        <v>222</v>
      </c>
      <c r="D447" s="184" t="s">
        <v>158</v>
      </c>
      <c r="E447" s="184" t="s">
        <v>560</v>
      </c>
      <c r="F447" s="183" t="s">
        <v>463</v>
      </c>
      <c r="G447" s="358">
        <v>200</v>
      </c>
    </row>
    <row r="448" spans="1:7" ht="60">
      <c r="A448" s="183" t="s">
        <v>463</v>
      </c>
      <c r="B448" s="357" t="s">
        <v>219</v>
      </c>
      <c r="C448" s="184" t="s">
        <v>222</v>
      </c>
      <c r="D448" s="184" t="s">
        <v>158</v>
      </c>
      <c r="E448" s="184" t="s">
        <v>779</v>
      </c>
      <c r="F448" s="183" t="s">
        <v>463</v>
      </c>
      <c r="G448" s="358">
        <v>200</v>
      </c>
    </row>
    <row r="449" spans="1:7" ht="12.75">
      <c r="A449" s="183" t="s">
        <v>463</v>
      </c>
      <c r="B449" s="357" t="s">
        <v>211</v>
      </c>
      <c r="C449" s="184" t="s">
        <v>222</v>
      </c>
      <c r="D449" s="184" t="s">
        <v>158</v>
      </c>
      <c r="E449" s="184" t="s">
        <v>779</v>
      </c>
      <c r="F449" s="184" t="s">
        <v>212</v>
      </c>
      <c r="G449" s="358">
        <v>200</v>
      </c>
    </row>
    <row r="450" spans="1:7" ht="12.75">
      <c r="A450" s="183" t="s">
        <v>463</v>
      </c>
      <c r="B450" s="357" t="s">
        <v>236</v>
      </c>
      <c r="C450" s="184" t="s">
        <v>222</v>
      </c>
      <c r="D450" s="184" t="s">
        <v>158</v>
      </c>
      <c r="E450" s="184" t="s">
        <v>561</v>
      </c>
      <c r="F450" s="183" t="s">
        <v>463</v>
      </c>
      <c r="G450" s="358">
        <v>120</v>
      </c>
    </row>
    <row r="451" spans="1:7" ht="24">
      <c r="A451" s="183" t="s">
        <v>463</v>
      </c>
      <c r="B451" s="357" t="s">
        <v>237</v>
      </c>
      <c r="C451" s="184" t="s">
        <v>222</v>
      </c>
      <c r="D451" s="184" t="s">
        <v>158</v>
      </c>
      <c r="E451" s="184" t="s">
        <v>562</v>
      </c>
      <c r="F451" s="183" t="s">
        <v>463</v>
      </c>
      <c r="G451" s="358">
        <v>112</v>
      </c>
    </row>
    <row r="452" spans="1:7" ht="60">
      <c r="A452" s="183" t="s">
        <v>463</v>
      </c>
      <c r="B452" s="357" t="s">
        <v>219</v>
      </c>
      <c r="C452" s="184" t="s">
        <v>222</v>
      </c>
      <c r="D452" s="184" t="s">
        <v>158</v>
      </c>
      <c r="E452" s="184" t="s">
        <v>563</v>
      </c>
      <c r="F452" s="183" t="s">
        <v>463</v>
      </c>
      <c r="G452" s="358">
        <v>112</v>
      </c>
    </row>
    <row r="453" spans="1:7" ht="12.75">
      <c r="A453" s="183" t="s">
        <v>463</v>
      </c>
      <c r="B453" s="357" t="s">
        <v>211</v>
      </c>
      <c r="C453" s="184" t="s">
        <v>222</v>
      </c>
      <c r="D453" s="184" t="s">
        <v>158</v>
      </c>
      <c r="E453" s="184" t="s">
        <v>563</v>
      </c>
      <c r="F453" s="184" t="s">
        <v>212</v>
      </c>
      <c r="G453" s="358">
        <v>112</v>
      </c>
    </row>
    <row r="454" spans="1:7" ht="24">
      <c r="A454" s="183" t="s">
        <v>463</v>
      </c>
      <c r="B454" s="357" t="s">
        <v>238</v>
      </c>
      <c r="C454" s="184" t="s">
        <v>222</v>
      </c>
      <c r="D454" s="184" t="s">
        <v>158</v>
      </c>
      <c r="E454" s="184" t="s">
        <v>564</v>
      </c>
      <c r="F454" s="183" t="s">
        <v>463</v>
      </c>
      <c r="G454" s="358">
        <v>8</v>
      </c>
    </row>
    <row r="455" spans="1:7" ht="60">
      <c r="A455" s="183" t="s">
        <v>463</v>
      </c>
      <c r="B455" s="357" t="s">
        <v>219</v>
      </c>
      <c r="C455" s="184" t="s">
        <v>222</v>
      </c>
      <c r="D455" s="184" t="s">
        <v>158</v>
      </c>
      <c r="E455" s="184" t="s">
        <v>565</v>
      </c>
      <c r="F455" s="183" t="s">
        <v>463</v>
      </c>
      <c r="G455" s="358">
        <v>8</v>
      </c>
    </row>
    <row r="456" spans="1:7" ht="12.75">
      <c r="A456" s="183" t="s">
        <v>463</v>
      </c>
      <c r="B456" s="357" t="s">
        <v>211</v>
      </c>
      <c r="C456" s="184" t="s">
        <v>222</v>
      </c>
      <c r="D456" s="184" t="s">
        <v>158</v>
      </c>
      <c r="E456" s="184" t="s">
        <v>565</v>
      </c>
      <c r="F456" s="184" t="s">
        <v>212</v>
      </c>
      <c r="G456" s="358">
        <v>8</v>
      </c>
    </row>
    <row r="457" spans="1:7" ht="12.75">
      <c r="A457" s="183" t="s">
        <v>463</v>
      </c>
      <c r="B457" s="357" t="s">
        <v>375</v>
      </c>
      <c r="C457" s="184" t="s">
        <v>222</v>
      </c>
      <c r="D457" s="184" t="s">
        <v>158</v>
      </c>
      <c r="E457" s="184" t="s">
        <v>474</v>
      </c>
      <c r="F457" s="183" t="s">
        <v>463</v>
      </c>
      <c r="G457" s="358">
        <v>100</v>
      </c>
    </row>
    <row r="458" spans="1:7" ht="24">
      <c r="A458" s="183" t="s">
        <v>463</v>
      </c>
      <c r="B458" s="357" t="s">
        <v>997</v>
      </c>
      <c r="C458" s="184" t="s">
        <v>222</v>
      </c>
      <c r="D458" s="184" t="s">
        <v>158</v>
      </c>
      <c r="E458" s="184" t="s">
        <v>475</v>
      </c>
      <c r="F458" s="183" t="s">
        <v>463</v>
      </c>
      <c r="G458" s="358">
        <v>100</v>
      </c>
    </row>
    <row r="459" spans="1:7" ht="60">
      <c r="A459" s="183" t="s">
        <v>463</v>
      </c>
      <c r="B459" s="357" t="s">
        <v>219</v>
      </c>
      <c r="C459" s="184" t="s">
        <v>222</v>
      </c>
      <c r="D459" s="184" t="s">
        <v>158</v>
      </c>
      <c r="E459" s="184" t="s">
        <v>780</v>
      </c>
      <c r="F459" s="183" t="s">
        <v>463</v>
      </c>
      <c r="G459" s="358">
        <v>100</v>
      </c>
    </row>
    <row r="460" spans="1:7" ht="12.75">
      <c r="A460" s="183" t="s">
        <v>463</v>
      </c>
      <c r="B460" s="357" t="s">
        <v>211</v>
      </c>
      <c r="C460" s="184" t="s">
        <v>222</v>
      </c>
      <c r="D460" s="184" t="s">
        <v>158</v>
      </c>
      <c r="E460" s="184" t="s">
        <v>780</v>
      </c>
      <c r="F460" s="184" t="s">
        <v>212</v>
      </c>
      <c r="G460" s="358">
        <v>100</v>
      </c>
    </row>
    <row r="461" spans="1:7" ht="12.75">
      <c r="A461" s="183" t="s">
        <v>463</v>
      </c>
      <c r="B461" s="357" t="s">
        <v>209</v>
      </c>
      <c r="C461" s="184" t="s">
        <v>222</v>
      </c>
      <c r="D461" s="184" t="s">
        <v>158</v>
      </c>
      <c r="E461" s="184" t="s">
        <v>465</v>
      </c>
      <c r="F461" s="183" t="s">
        <v>463</v>
      </c>
      <c r="G461" s="358">
        <v>5643</v>
      </c>
    </row>
    <row r="462" spans="1:7" ht="36">
      <c r="A462" s="183" t="s">
        <v>463</v>
      </c>
      <c r="B462" s="357" t="s">
        <v>762</v>
      </c>
      <c r="C462" s="184" t="s">
        <v>222</v>
      </c>
      <c r="D462" s="184" t="s">
        <v>158</v>
      </c>
      <c r="E462" s="184" t="s">
        <v>567</v>
      </c>
      <c r="F462" s="183" t="s">
        <v>463</v>
      </c>
      <c r="G462" s="358">
        <v>5643</v>
      </c>
    </row>
    <row r="463" spans="1:7" ht="12.75">
      <c r="A463" s="183" t="s">
        <v>463</v>
      </c>
      <c r="B463" s="357" t="s">
        <v>211</v>
      </c>
      <c r="C463" s="184" t="s">
        <v>222</v>
      </c>
      <c r="D463" s="184" t="s">
        <v>158</v>
      </c>
      <c r="E463" s="184" t="s">
        <v>567</v>
      </c>
      <c r="F463" s="184" t="s">
        <v>212</v>
      </c>
      <c r="G463" s="358">
        <v>5643</v>
      </c>
    </row>
    <row r="464" spans="1:7" ht="12.75">
      <c r="A464" s="340" t="s">
        <v>463</v>
      </c>
      <c r="B464" s="339" t="s">
        <v>240</v>
      </c>
      <c r="C464" s="340" t="s">
        <v>222</v>
      </c>
      <c r="D464" s="340" t="s">
        <v>205</v>
      </c>
      <c r="E464" s="183" t="s">
        <v>463</v>
      </c>
      <c r="F464" s="183" t="s">
        <v>463</v>
      </c>
      <c r="G464" s="341">
        <v>47689.4</v>
      </c>
    </row>
    <row r="465" spans="1:7" ht="36">
      <c r="A465" s="183" t="s">
        <v>463</v>
      </c>
      <c r="B465" s="357" t="s">
        <v>467</v>
      </c>
      <c r="C465" s="184" t="s">
        <v>222</v>
      </c>
      <c r="D465" s="184" t="s">
        <v>205</v>
      </c>
      <c r="E465" s="184" t="s">
        <v>468</v>
      </c>
      <c r="F465" s="183" t="s">
        <v>463</v>
      </c>
      <c r="G465" s="358">
        <v>6518</v>
      </c>
    </row>
    <row r="466" spans="1:7" ht="24">
      <c r="A466" s="183" t="s">
        <v>463</v>
      </c>
      <c r="B466" s="357" t="s">
        <v>52</v>
      </c>
      <c r="C466" s="184" t="s">
        <v>222</v>
      </c>
      <c r="D466" s="184" t="s">
        <v>205</v>
      </c>
      <c r="E466" s="184" t="s">
        <v>518</v>
      </c>
      <c r="F466" s="183" t="s">
        <v>463</v>
      </c>
      <c r="G466" s="358">
        <v>6518</v>
      </c>
    </row>
    <row r="467" spans="1:7" ht="24">
      <c r="A467" s="183" t="s">
        <v>463</v>
      </c>
      <c r="B467" s="357" t="s">
        <v>758</v>
      </c>
      <c r="C467" s="184" t="s">
        <v>222</v>
      </c>
      <c r="D467" s="184" t="s">
        <v>205</v>
      </c>
      <c r="E467" s="184" t="s">
        <v>520</v>
      </c>
      <c r="F467" s="183" t="s">
        <v>463</v>
      </c>
      <c r="G467" s="358">
        <v>6518</v>
      </c>
    </row>
    <row r="468" spans="1:7" ht="60">
      <c r="A468" s="183" t="s">
        <v>463</v>
      </c>
      <c r="B468" s="357" t="s">
        <v>749</v>
      </c>
      <c r="C468" s="184" t="s">
        <v>222</v>
      </c>
      <c r="D468" s="184" t="s">
        <v>205</v>
      </c>
      <c r="E468" s="184" t="s">
        <v>763</v>
      </c>
      <c r="F468" s="183" t="s">
        <v>463</v>
      </c>
      <c r="G468" s="358">
        <v>6518</v>
      </c>
    </row>
    <row r="469" spans="1:7" ht="12.75">
      <c r="A469" s="183" t="s">
        <v>463</v>
      </c>
      <c r="B469" s="357" t="s">
        <v>211</v>
      </c>
      <c r="C469" s="184" t="s">
        <v>222</v>
      </c>
      <c r="D469" s="184" t="s">
        <v>205</v>
      </c>
      <c r="E469" s="184" t="s">
        <v>763</v>
      </c>
      <c r="F469" s="184" t="s">
        <v>212</v>
      </c>
      <c r="G469" s="358">
        <v>6518</v>
      </c>
    </row>
    <row r="470" spans="1:7" ht="12.75">
      <c r="A470" s="183" t="s">
        <v>463</v>
      </c>
      <c r="B470" s="357" t="s">
        <v>209</v>
      </c>
      <c r="C470" s="184" t="s">
        <v>222</v>
      </c>
      <c r="D470" s="184" t="s">
        <v>205</v>
      </c>
      <c r="E470" s="184" t="s">
        <v>465</v>
      </c>
      <c r="F470" s="183" t="s">
        <v>463</v>
      </c>
      <c r="G470" s="358">
        <v>41171.4</v>
      </c>
    </row>
    <row r="471" spans="1:7" ht="216">
      <c r="A471" s="183" t="s">
        <v>463</v>
      </c>
      <c r="B471" s="357" t="s">
        <v>998</v>
      </c>
      <c r="C471" s="184" t="s">
        <v>222</v>
      </c>
      <c r="D471" s="184" t="s">
        <v>205</v>
      </c>
      <c r="E471" s="184" t="s">
        <v>568</v>
      </c>
      <c r="F471" s="183" t="s">
        <v>463</v>
      </c>
      <c r="G471" s="358">
        <v>38883</v>
      </c>
    </row>
    <row r="472" spans="1:7" ht="12.75">
      <c r="A472" s="183" t="s">
        <v>463</v>
      </c>
      <c r="B472" s="357" t="s">
        <v>211</v>
      </c>
      <c r="C472" s="184" t="s">
        <v>222</v>
      </c>
      <c r="D472" s="184" t="s">
        <v>205</v>
      </c>
      <c r="E472" s="184" t="s">
        <v>568</v>
      </c>
      <c r="F472" s="184" t="s">
        <v>212</v>
      </c>
      <c r="G472" s="358">
        <v>38883</v>
      </c>
    </row>
    <row r="473" spans="1:7" ht="60">
      <c r="A473" s="183" t="s">
        <v>463</v>
      </c>
      <c r="B473" s="357" t="s">
        <v>859</v>
      </c>
      <c r="C473" s="184" t="s">
        <v>222</v>
      </c>
      <c r="D473" s="184" t="s">
        <v>205</v>
      </c>
      <c r="E473" s="184" t="s">
        <v>860</v>
      </c>
      <c r="F473" s="183" t="s">
        <v>463</v>
      </c>
      <c r="G473" s="358">
        <v>150</v>
      </c>
    </row>
    <row r="474" spans="1:7" ht="12.75">
      <c r="A474" s="183" t="s">
        <v>463</v>
      </c>
      <c r="B474" s="357" t="s">
        <v>211</v>
      </c>
      <c r="C474" s="184" t="s">
        <v>222</v>
      </c>
      <c r="D474" s="184" t="s">
        <v>205</v>
      </c>
      <c r="E474" s="184" t="s">
        <v>860</v>
      </c>
      <c r="F474" s="184" t="s">
        <v>212</v>
      </c>
      <c r="G474" s="358">
        <v>150</v>
      </c>
    </row>
    <row r="475" spans="1:7" ht="48">
      <c r="A475" s="183" t="s">
        <v>463</v>
      </c>
      <c r="B475" s="357" t="s">
        <v>764</v>
      </c>
      <c r="C475" s="184" t="s">
        <v>222</v>
      </c>
      <c r="D475" s="184" t="s">
        <v>205</v>
      </c>
      <c r="E475" s="184" t="s">
        <v>765</v>
      </c>
      <c r="F475" s="183" t="s">
        <v>463</v>
      </c>
      <c r="G475" s="358">
        <v>1962.7</v>
      </c>
    </row>
    <row r="476" spans="1:7" ht="12.75">
      <c r="A476" s="183" t="s">
        <v>463</v>
      </c>
      <c r="B476" s="357" t="s">
        <v>999</v>
      </c>
      <c r="C476" s="184" t="s">
        <v>222</v>
      </c>
      <c r="D476" s="184" t="s">
        <v>205</v>
      </c>
      <c r="E476" s="184" t="s">
        <v>765</v>
      </c>
      <c r="F476" s="184" t="s">
        <v>39</v>
      </c>
      <c r="G476" s="358">
        <v>1962.7</v>
      </c>
    </row>
    <row r="477" spans="1:7" ht="36">
      <c r="A477" s="183" t="s">
        <v>463</v>
      </c>
      <c r="B477" s="357" t="s">
        <v>241</v>
      </c>
      <c r="C477" s="184" t="s">
        <v>222</v>
      </c>
      <c r="D477" s="184" t="s">
        <v>205</v>
      </c>
      <c r="E477" s="184" t="s">
        <v>569</v>
      </c>
      <c r="F477" s="183" t="s">
        <v>463</v>
      </c>
      <c r="G477" s="358">
        <v>175.7</v>
      </c>
    </row>
    <row r="478" spans="1:7" ht="12.75">
      <c r="A478" s="183" t="s">
        <v>463</v>
      </c>
      <c r="B478" s="357" t="s">
        <v>211</v>
      </c>
      <c r="C478" s="184" t="s">
        <v>222</v>
      </c>
      <c r="D478" s="184" t="s">
        <v>205</v>
      </c>
      <c r="E478" s="184" t="s">
        <v>569</v>
      </c>
      <c r="F478" s="184" t="s">
        <v>212</v>
      </c>
      <c r="G478" s="358">
        <v>175.7</v>
      </c>
    </row>
    <row r="479" spans="1:7" ht="12.75">
      <c r="A479" s="340" t="s">
        <v>222</v>
      </c>
      <c r="B479" s="339" t="s">
        <v>570</v>
      </c>
      <c r="C479" s="340" t="s">
        <v>175</v>
      </c>
      <c r="D479" s="340" t="s">
        <v>463</v>
      </c>
      <c r="E479" s="183" t="s">
        <v>463</v>
      </c>
      <c r="F479" s="183" t="s">
        <v>463</v>
      </c>
      <c r="G479" s="341">
        <v>860</v>
      </c>
    </row>
    <row r="480" spans="1:7" ht="12.75">
      <c r="A480" s="340" t="s">
        <v>463</v>
      </c>
      <c r="B480" s="339" t="s">
        <v>243</v>
      </c>
      <c r="C480" s="340" t="s">
        <v>175</v>
      </c>
      <c r="D480" s="340" t="s">
        <v>151</v>
      </c>
      <c r="E480" s="183" t="s">
        <v>463</v>
      </c>
      <c r="F480" s="183" t="s">
        <v>463</v>
      </c>
      <c r="G480" s="341">
        <v>100</v>
      </c>
    </row>
    <row r="481" spans="1:7" ht="36">
      <c r="A481" s="183" t="s">
        <v>463</v>
      </c>
      <c r="B481" s="357" t="s">
        <v>530</v>
      </c>
      <c r="C481" s="184" t="s">
        <v>175</v>
      </c>
      <c r="D481" s="184" t="s">
        <v>151</v>
      </c>
      <c r="E481" s="184" t="s">
        <v>531</v>
      </c>
      <c r="F481" s="183" t="s">
        <v>463</v>
      </c>
      <c r="G481" s="358">
        <v>100</v>
      </c>
    </row>
    <row r="482" spans="1:7" ht="24">
      <c r="A482" s="183" t="s">
        <v>463</v>
      </c>
      <c r="B482" s="357" t="s">
        <v>571</v>
      </c>
      <c r="C482" s="184" t="s">
        <v>175</v>
      </c>
      <c r="D482" s="184" t="s">
        <v>151</v>
      </c>
      <c r="E482" s="184" t="s">
        <v>572</v>
      </c>
      <c r="F482" s="183" t="s">
        <v>463</v>
      </c>
      <c r="G482" s="358">
        <v>100</v>
      </c>
    </row>
    <row r="483" spans="1:7" ht="48">
      <c r="A483" s="183" t="s">
        <v>463</v>
      </c>
      <c r="B483" s="357" t="s">
        <v>244</v>
      </c>
      <c r="C483" s="184" t="s">
        <v>175</v>
      </c>
      <c r="D483" s="184" t="s">
        <v>151</v>
      </c>
      <c r="E483" s="184" t="s">
        <v>573</v>
      </c>
      <c r="F483" s="183" t="s">
        <v>463</v>
      </c>
      <c r="G483" s="358">
        <v>100</v>
      </c>
    </row>
    <row r="484" spans="1:7" ht="60">
      <c r="A484" s="183" t="s">
        <v>463</v>
      </c>
      <c r="B484" s="357" t="s">
        <v>219</v>
      </c>
      <c r="C484" s="184" t="s">
        <v>175</v>
      </c>
      <c r="D484" s="184" t="s">
        <v>151</v>
      </c>
      <c r="E484" s="184" t="s">
        <v>574</v>
      </c>
      <c r="F484" s="183" t="s">
        <v>463</v>
      </c>
      <c r="G484" s="358">
        <v>100</v>
      </c>
    </row>
    <row r="485" spans="1:7" ht="12.75">
      <c r="A485" s="183" t="s">
        <v>463</v>
      </c>
      <c r="B485" s="357" t="s">
        <v>921</v>
      </c>
      <c r="C485" s="184" t="s">
        <v>175</v>
      </c>
      <c r="D485" s="184" t="s">
        <v>151</v>
      </c>
      <c r="E485" s="184" t="s">
        <v>574</v>
      </c>
      <c r="F485" s="184" t="s">
        <v>23</v>
      </c>
      <c r="G485" s="358">
        <v>100</v>
      </c>
    </row>
    <row r="486" spans="1:7" ht="12.75">
      <c r="A486" s="340" t="s">
        <v>463</v>
      </c>
      <c r="B486" s="339" t="s">
        <v>273</v>
      </c>
      <c r="C486" s="340" t="s">
        <v>175</v>
      </c>
      <c r="D486" s="340" t="s">
        <v>184</v>
      </c>
      <c r="E486" s="183" t="s">
        <v>463</v>
      </c>
      <c r="F486" s="183" t="s">
        <v>463</v>
      </c>
      <c r="G486" s="341">
        <v>760</v>
      </c>
    </row>
    <row r="487" spans="1:7" ht="36">
      <c r="A487" s="183" t="s">
        <v>463</v>
      </c>
      <c r="B487" s="357" t="s">
        <v>530</v>
      </c>
      <c r="C487" s="184" t="s">
        <v>175</v>
      </c>
      <c r="D487" s="184" t="s">
        <v>184</v>
      </c>
      <c r="E487" s="184" t="s">
        <v>531</v>
      </c>
      <c r="F487" s="183" t="s">
        <v>463</v>
      </c>
      <c r="G487" s="358">
        <v>760</v>
      </c>
    </row>
    <row r="488" spans="1:7" ht="24">
      <c r="A488" s="183" t="s">
        <v>463</v>
      </c>
      <c r="B488" s="357" t="s">
        <v>571</v>
      </c>
      <c r="C488" s="184" t="s">
        <v>175</v>
      </c>
      <c r="D488" s="184" t="s">
        <v>184</v>
      </c>
      <c r="E488" s="184" t="s">
        <v>572</v>
      </c>
      <c r="F488" s="183" t="s">
        <v>463</v>
      </c>
      <c r="G488" s="358">
        <v>760</v>
      </c>
    </row>
    <row r="489" spans="1:7" ht="36">
      <c r="A489" s="183" t="s">
        <v>463</v>
      </c>
      <c r="B489" s="357" t="s">
        <v>268</v>
      </c>
      <c r="C489" s="184" t="s">
        <v>175</v>
      </c>
      <c r="D489" s="184" t="s">
        <v>184</v>
      </c>
      <c r="E489" s="184" t="s">
        <v>575</v>
      </c>
      <c r="F489" s="183" t="s">
        <v>463</v>
      </c>
      <c r="G489" s="358">
        <v>760</v>
      </c>
    </row>
    <row r="490" spans="1:7" ht="60">
      <c r="A490" s="183" t="s">
        <v>463</v>
      </c>
      <c r="B490" s="357" t="s">
        <v>219</v>
      </c>
      <c r="C490" s="184" t="s">
        <v>175</v>
      </c>
      <c r="D490" s="184" t="s">
        <v>184</v>
      </c>
      <c r="E490" s="184" t="s">
        <v>576</v>
      </c>
      <c r="F490" s="183" t="s">
        <v>463</v>
      </c>
      <c r="G490" s="358">
        <v>760</v>
      </c>
    </row>
    <row r="491" spans="1:7" ht="12.75">
      <c r="A491" s="183" t="s">
        <v>463</v>
      </c>
      <c r="B491" s="357" t="s">
        <v>921</v>
      </c>
      <c r="C491" s="184" t="s">
        <v>175</v>
      </c>
      <c r="D491" s="184" t="s">
        <v>184</v>
      </c>
      <c r="E491" s="184" t="s">
        <v>576</v>
      </c>
      <c r="F491" s="184" t="s">
        <v>23</v>
      </c>
      <c r="G491" s="358">
        <v>760</v>
      </c>
    </row>
    <row r="492" spans="1:7" ht="12.75">
      <c r="A492" s="340" t="s">
        <v>175</v>
      </c>
      <c r="B492" s="339" t="s">
        <v>577</v>
      </c>
      <c r="C492" s="340" t="s">
        <v>177</v>
      </c>
      <c r="D492" s="340" t="s">
        <v>463</v>
      </c>
      <c r="E492" s="183" t="s">
        <v>463</v>
      </c>
      <c r="F492" s="183" t="s">
        <v>463</v>
      </c>
      <c r="G492" s="341">
        <v>6166.80764</v>
      </c>
    </row>
    <row r="493" spans="1:7" ht="12.75">
      <c r="A493" s="340" t="s">
        <v>463</v>
      </c>
      <c r="B493" s="339" t="s">
        <v>245</v>
      </c>
      <c r="C493" s="340" t="s">
        <v>177</v>
      </c>
      <c r="D493" s="340" t="s">
        <v>184</v>
      </c>
      <c r="E493" s="183" t="s">
        <v>463</v>
      </c>
      <c r="F493" s="183" t="s">
        <v>463</v>
      </c>
      <c r="G493" s="341">
        <v>6166.80764</v>
      </c>
    </row>
    <row r="494" spans="1:7" ht="12.75">
      <c r="A494" s="183" t="s">
        <v>463</v>
      </c>
      <c r="B494" s="357" t="s">
        <v>209</v>
      </c>
      <c r="C494" s="184" t="s">
        <v>177</v>
      </c>
      <c r="D494" s="184" t="s">
        <v>184</v>
      </c>
      <c r="E494" s="184" t="s">
        <v>465</v>
      </c>
      <c r="F494" s="183" t="s">
        <v>463</v>
      </c>
      <c r="G494" s="358">
        <v>6166.80764</v>
      </c>
    </row>
    <row r="495" spans="1:7" ht="36">
      <c r="A495" s="183" t="s">
        <v>463</v>
      </c>
      <c r="B495" s="357" t="s">
        <v>698</v>
      </c>
      <c r="C495" s="184" t="s">
        <v>177</v>
      </c>
      <c r="D495" s="184" t="s">
        <v>184</v>
      </c>
      <c r="E495" s="184" t="s">
        <v>488</v>
      </c>
      <c r="F495" s="183" t="s">
        <v>463</v>
      </c>
      <c r="G495" s="358">
        <v>3338.07839</v>
      </c>
    </row>
    <row r="496" spans="1:7" ht="48">
      <c r="A496" s="183" t="s">
        <v>463</v>
      </c>
      <c r="B496" s="357" t="s">
        <v>920</v>
      </c>
      <c r="C496" s="184" t="s">
        <v>177</v>
      </c>
      <c r="D496" s="184" t="s">
        <v>184</v>
      </c>
      <c r="E496" s="184" t="s">
        <v>488</v>
      </c>
      <c r="F496" s="184" t="s">
        <v>22</v>
      </c>
      <c r="G496" s="358">
        <v>2341.27539</v>
      </c>
    </row>
    <row r="497" spans="1:7" ht="12.75">
      <c r="A497" s="183" t="s">
        <v>463</v>
      </c>
      <c r="B497" s="357" t="s">
        <v>921</v>
      </c>
      <c r="C497" s="184" t="s">
        <v>177</v>
      </c>
      <c r="D497" s="184" t="s">
        <v>184</v>
      </c>
      <c r="E497" s="184" t="s">
        <v>488</v>
      </c>
      <c r="F497" s="184" t="s">
        <v>23</v>
      </c>
      <c r="G497" s="358">
        <v>996.803</v>
      </c>
    </row>
    <row r="498" spans="1:7" ht="48">
      <c r="A498" s="183" t="s">
        <v>463</v>
      </c>
      <c r="B498" s="357" t="s">
        <v>247</v>
      </c>
      <c r="C498" s="184" t="s">
        <v>177</v>
      </c>
      <c r="D498" s="184" t="s">
        <v>184</v>
      </c>
      <c r="E498" s="184" t="s">
        <v>578</v>
      </c>
      <c r="F498" s="183" t="s">
        <v>463</v>
      </c>
      <c r="G498" s="358">
        <v>2828.72925</v>
      </c>
    </row>
    <row r="499" spans="1:7" ht="48">
      <c r="A499" s="183" t="s">
        <v>463</v>
      </c>
      <c r="B499" s="357" t="s">
        <v>920</v>
      </c>
      <c r="C499" s="184" t="s">
        <v>177</v>
      </c>
      <c r="D499" s="184" t="s">
        <v>184</v>
      </c>
      <c r="E499" s="184" t="s">
        <v>578</v>
      </c>
      <c r="F499" s="184" t="s">
        <v>22</v>
      </c>
      <c r="G499" s="358">
        <v>2828.72925</v>
      </c>
    </row>
    <row r="500" spans="1:7" ht="48">
      <c r="A500" s="340" t="s">
        <v>177</v>
      </c>
      <c r="B500" s="339" t="s">
        <v>579</v>
      </c>
      <c r="C500" s="340" t="s">
        <v>180</v>
      </c>
      <c r="D500" s="340" t="s">
        <v>463</v>
      </c>
      <c r="E500" s="183" t="s">
        <v>463</v>
      </c>
      <c r="F500" s="183" t="s">
        <v>463</v>
      </c>
      <c r="G500" s="341">
        <v>126155.67</v>
      </c>
    </row>
    <row r="501" spans="1:7" ht="36">
      <c r="A501" s="340" t="s">
        <v>463</v>
      </c>
      <c r="B501" s="339" t="s">
        <v>251</v>
      </c>
      <c r="C501" s="340" t="s">
        <v>180</v>
      </c>
      <c r="D501" s="340" t="s">
        <v>151</v>
      </c>
      <c r="E501" s="183" t="s">
        <v>463</v>
      </c>
      <c r="F501" s="183" t="s">
        <v>463</v>
      </c>
      <c r="G501" s="341">
        <v>90389</v>
      </c>
    </row>
    <row r="502" spans="1:7" ht="36">
      <c r="A502" s="183" t="s">
        <v>463</v>
      </c>
      <c r="B502" s="357" t="s">
        <v>484</v>
      </c>
      <c r="C502" s="184" t="s">
        <v>180</v>
      </c>
      <c r="D502" s="184" t="s">
        <v>151</v>
      </c>
      <c r="E502" s="184" t="s">
        <v>507</v>
      </c>
      <c r="F502" s="183" t="s">
        <v>463</v>
      </c>
      <c r="G502" s="358">
        <v>90389</v>
      </c>
    </row>
    <row r="503" spans="1:7" ht="48">
      <c r="A503" s="183" t="s">
        <v>463</v>
      </c>
      <c r="B503" s="357" t="s">
        <v>252</v>
      </c>
      <c r="C503" s="184" t="s">
        <v>180</v>
      </c>
      <c r="D503" s="184" t="s">
        <v>151</v>
      </c>
      <c r="E503" s="184" t="s">
        <v>708</v>
      </c>
      <c r="F503" s="183" t="s">
        <v>463</v>
      </c>
      <c r="G503" s="358">
        <v>90389</v>
      </c>
    </row>
    <row r="504" spans="1:7" ht="24">
      <c r="A504" s="183" t="s">
        <v>463</v>
      </c>
      <c r="B504" s="357" t="s">
        <v>253</v>
      </c>
      <c r="C504" s="184" t="s">
        <v>180</v>
      </c>
      <c r="D504" s="184" t="s">
        <v>151</v>
      </c>
      <c r="E504" s="184" t="s">
        <v>770</v>
      </c>
      <c r="F504" s="183" t="s">
        <v>463</v>
      </c>
      <c r="G504" s="358">
        <v>87187</v>
      </c>
    </row>
    <row r="505" spans="1:7" ht="24">
      <c r="A505" s="183" t="s">
        <v>463</v>
      </c>
      <c r="B505" s="357" t="s">
        <v>254</v>
      </c>
      <c r="C505" s="184" t="s">
        <v>180</v>
      </c>
      <c r="D505" s="184" t="s">
        <v>151</v>
      </c>
      <c r="E505" s="184" t="s">
        <v>771</v>
      </c>
      <c r="F505" s="183" t="s">
        <v>463</v>
      </c>
      <c r="G505" s="358">
        <v>87187</v>
      </c>
    </row>
    <row r="506" spans="1:7" ht="12.75">
      <c r="A506" s="183" t="s">
        <v>463</v>
      </c>
      <c r="B506" s="357" t="s">
        <v>248</v>
      </c>
      <c r="C506" s="184" t="s">
        <v>180</v>
      </c>
      <c r="D506" s="184" t="s">
        <v>151</v>
      </c>
      <c r="E506" s="184" t="s">
        <v>771</v>
      </c>
      <c r="F506" s="184" t="s">
        <v>249</v>
      </c>
      <c r="G506" s="358">
        <v>87187</v>
      </c>
    </row>
    <row r="507" spans="1:7" ht="36">
      <c r="A507" s="183" t="s">
        <v>463</v>
      </c>
      <c r="B507" s="357" t="s">
        <v>709</v>
      </c>
      <c r="C507" s="184" t="s">
        <v>180</v>
      </c>
      <c r="D507" s="184" t="s">
        <v>151</v>
      </c>
      <c r="E507" s="184" t="s">
        <v>710</v>
      </c>
      <c r="F507" s="183" t="s">
        <v>463</v>
      </c>
      <c r="G507" s="358">
        <v>3202</v>
      </c>
    </row>
    <row r="508" spans="1:7" ht="36">
      <c r="A508" s="183" t="s">
        <v>463</v>
      </c>
      <c r="B508" s="357" t="s">
        <v>772</v>
      </c>
      <c r="C508" s="184" t="s">
        <v>180</v>
      </c>
      <c r="D508" s="184" t="s">
        <v>151</v>
      </c>
      <c r="E508" s="184" t="s">
        <v>773</v>
      </c>
      <c r="F508" s="183" t="s">
        <v>463</v>
      </c>
      <c r="G508" s="358">
        <v>3202</v>
      </c>
    </row>
    <row r="509" spans="1:7" ht="12.75">
      <c r="A509" s="183" t="s">
        <v>463</v>
      </c>
      <c r="B509" s="357" t="s">
        <v>248</v>
      </c>
      <c r="C509" s="184" t="s">
        <v>180</v>
      </c>
      <c r="D509" s="184" t="s">
        <v>151</v>
      </c>
      <c r="E509" s="184" t="s">
        <v>773</v>
      </c>
      <c r="F509" s="184" t="s">
        <v>249</v>
      </c>
      <c r="G509" s="358">
        <v>3074</v>
      </c>
    </row>
    <row r="510" spans="1:7" ht="12.75">
      <c r="A510" s="183" t="s">
        <v>463</v>
      </c>
      <c r="B510" s="357" t="s">
        <v>215</v>
      </c>
      <c r="C510" s="184" t="s">
        <v>180</v>
      </c>
      <c r="D510" s="184" t="s">
        <v>151</v>
      </c>
      <c r="E510" s="184" t="s">
        <v>773</v>
      </c>
      <c r="F510" s="184" t="s">
        <v>216</v>
      </c>
      <c r="G510" s="358">
        <v>128</v>
      </c>
    </row>
    <row r="511" spans="1:7" ht="12.75">
      <c r="A511" s="340" t="s">
        <v>463</v>
      </c>
      <c r="B511" s="339" t="s">
        <v>255</v>
      </c>
      <c r="C511" s="340" t="s">
        <v>180</v>
      </c>
      <c r="D511" s="340" t="s">
        <v>184</v>
      </c>
      <c r="E511" s="183" t="s">
        <v>463</v>
      </c>
      <c r="F511" s="183" t="s">
        <v>463</v>
      </c>
      <c r="G511" s="341">
        <v>35766.67</v>
      </c>
    </row>
    <row r="512" spans="1:7" ht="36">
      <c r="A512" s="183" t="s">
        <v>463</v>
      </c>
      <c r="B512" s="357" t="s">
        <v>484</v>
      </c>
      <c r="C512" s="184" t="s">
        <v>180</v>
      </c>
      <c r="D512" s="184" t="s">
        <v>184</v>
      </c>
      <c r="E512" s="184" t="s">
        <v>507</v>
      </c>
      <c r="F512" s="183" t="s">
        <v>463</v>
      </c>
      <c r="G512" s="358">
        <v>35766.67</v>
      </c>
    </row>
    <row r="513" spans="1:7" ht="48">
      <c r="A513" s="183" t="s">
        <v>463</v>
      </c>
      <c r="B513" s="357" t="s">
        <v>252</v>
      </c>
      <c r="C513" s="184" t="s">
        <v>180</v>
      </c>
      <c r="D513" s="184" t="s">
        <v>184</v>
      </c>
      <c r="E513" s="184" t="s">
        <v>708</v>
      </c>
      <c r="F513" s="183" t="s">
        <v>463</v>
      </c>
      <c r="G513" s="358">
        <v>35766.67</v>
      </c>
    </row>
    <row r="514" spans="1:7" ht="24">
      <c r="A514" s="183" t="s">
        <v>463</v>
      </c>
      <c r="B514" s="357" t="s">
        <v>256</v>
      </c>
      <c r="C514" s="184" t="s">
        <v>180</v>
      </c>
      <c r="D514" s="184" t="s">
        <v>184</v>
      </c>
      <c r="E514" s="184" t="s">
        <v>774</v>
      </c>
      <c r="F514" s="183" t="s">
        <v>463</v>
      </c>
      <c r="G514" s="358">
        <v>35766.67</v>
      </c>
    </row>
    <row r="515" spans="1:7" ht="24">
      <c r="A515" s="183" t="s">
        <v>463</v>
      </c>
      <c r="B515" s="357" t="s">
        <v>136</v>
      </c>
      <c r="C515" s="184" t="s">
        <v>180</v>
      </c>
      <c r="D515" s="184" t="s">
        <v>184</v>
      </c>
      <c r="E515" s="184" t="s">
        <v>775</v>
      </c>
      <c r="F515" s="183" t="s">
        <v>463</v>
      </c>
      <c r="G515" s="358">
        <v>35766.67</v>
      </c>
    </row>
    <row r="516" spans="1:7" ht="12.75">
      <c r="A516" s="183" t="s">
        <v>463</v>
      </c>
      <c r="B516" s="357" t="s">
        <v>248</v>
      </c>
      <c r="C516" s="184" t="s">
        <v>180</v>
      </c>
      <c r="D516" s="184" t="s">
        <v>184</v>
      </c>
      <c r="E516" s="184" t="s">
        <v>775</v>
      </c>
      <c r="F516" s="184" t="s">
        <v>249</v>
      </c>
      <c r="G516" s="358">
        <v>35766.67</v>
      </c>
    </row>
    <row r="517" spans="1:7" ht="12.75">
      <c r="A517" s="340" t="s">
        <v>463</v>
      </c>
      <c r="B517" s="339" t="s">
        <v>1000</v>
      </c>
      <c r="C517" s="183" t="s">
        <v>463</v>
      </c>
      <c r="D517" s="183" t="s">
        <v>463</v>
      </c>
      <c r="E517" s="183" t="s">
        <v>463</v>
      </c>
      <c r="F517" s="183" t="s">
        <v>463</v>
      </c>
      <c r="G517" s="341">
        <v>1243124.01538</v>
      </c>
    </row>
  </sheetData>
  <sheetProtection/>
  <mergeCells count="3">
    <mergeCell ref="C4:G4"/>
    <mergeCell ref="A8:G8"/>
    <mergeCell ref="D5:G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7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4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25390625" style="174" customWidth="1"/>
    <col min="2" max="2" width="48.875" style="174" customWidth="1"/>
    <col min="3" max="4" width="9.125" style="174" customWidth="1"/>
    <col min="5" max="5" width="11.375" style="174" customWidth="1"/>
    <col min="6" max="6" width="7.875" style="180" customWidth="1"/>
    <col min="7" max="7" width="17.875" style="174" customWidth="1"/>
    <col min="8" max="8" width="15.00390625" style="174" customWidth="1"/>
    <col min="9" max="16384" width="9.125" style="174" customWidth="1"/>
  </cols>
  <sheetData>
    <row r="1" spans="1:8" ht="15.75">
      <c r="A1" s="174" t="s">
        <v>463</v>
      </c>
      <c r="D1" s="2"/>
      <c r="E1" s="2"/>
      <c r="F1" s="2"/>
      <c r="G1" s="397" t="s">
        <v>584</v>
      </c>
      <c r="H1" s="388"/>
    </row>
    <row r="2" spans="1:8" ht="15.75">
      <c r="A2" s="190" t="s">
        <v>463</v>
      </c>
      <c r="B2" s="190"/>
      <c r="C2" s="190"/>
      <c r="D2" s="2"/>
      <c r="E2" s="397" t="s">
        <v>8</v>
      </c>
      <c r="F2" s="388"/>
      <c r="G2" s="388"/>
      <c r="H2" s="388"/>
    </row>
    <row r="3" spans="1:8" ht="15.75">
      <c r="A3" s="185"/>
      <c r="B3" s="185"/>
      <c r="C3" s="185"/>
      <c r="D3" s="397" t="s">
        <v>9</v>
      </c>
      <c r="E3" s="388"/>
      <c r="F3" s="388"/>
      <c r="G3" s="388"/>
      <c r="H3" s="388"/>
    </row>
    <row r="4" spans="1:8" ht="15.75">
      <c r="A4" s="185"/>
      <c r="B4" s="185"/>
      <c r="C4" s="377" t="s">
        <v>782</v>
      </c>
      <c r="D4" s="377"/>
      <c r="E4" s="377"/>
      <c r="F4" s="377"/>
      <c r="G4" s="377"/>
      <c r="H4" s="394"/>
    </row>
    <row r="5" spans="1:8" ht="15.75">
      <c r="A5" s="185"/>
      <c r="B5" s="185"/>
      <c r="C5" s="185"/>
      <c r="D5" s="377" t="s">
        <v>783</v>
      </c>
      <c r="E5" s="377"/>
      <c r="F5" s="377"/>
      <c r="G5" s="377"/>
      <c r="H5" s="394"/>
    </row>
    <row r="6" spans="1:8" ht="15.75">
      <c r="A6" s="185"/>
      <c r="B6" s="185"/>
      <c r="C6" s="185"/>
      <c r="D6" s="2"/>
      <c r="E6" s="397" t="s">
        <v>1008</v>
      </c>
      <c r="F6" s="388"/>
      <c r="G6" s="388"/>
      <c r="H6" s="388"/>
    </row>
    <row r="7" spans="1:8" ht="14.25">
      <c r="A7" s="185"/>
      <c r="B7" s="185"/>
      <c r="C7" s="185"/>
      <c r="D7" s="185"/>
      <c r="E7" s="186"/>
      <c r="F7" s="179"/>
      <c r="G7" s="186"/>
      <c r="H7" s="195"/>
    </row>
    <row r="8" spans="1:8" ht="43.5" customHeight="1">
      <c r="A8" s="396" t="s">
        <v>911</v>
      </c>
      <c r="B8" s="394"/>
      <c r="C8" s="394"/>
      <c r="D8" s="394"/>
      <c r="E8" s="394"/>
      <c r="F8" s="394"/>
      <c r="G8" s="394"/>
      <c r="H8" s="394"/>
    </row>
    <row r="9" spans="1:8" ht="15">
      <c r="A9" s="187"/>
      <c r="B9" s="187"/>
      <c r="C9" s="187"/>
      <c r="D9" s="187"/>
      <c r="E9" s="187"/>
      <c r="F9" s="188"/>
      <c r="H9" s="189" t="s">
        <v>28</v>
      </c>
    </row>
    <row r="10" spans="1:8" ht="38.25">
      <c r="A10" s="178" t="s">
        <v>109</v>
      </c>
      <c r="B10" s="178" t="s">
        <v>463</v>
      </c>
      <c r="C10" s="191" t="s">
        <v>200</v>
      </c>
      <c r="D10" s="192" t="s">
        <v>271</v>
      </c>
      <c r="E10" s="192" t="s">
        <v>201</v>
      </c>
      <c r="F10" s="193" t="s">
        <v>36</v>
      </c>
      <c r="G10" s="193" t="s">
        <v>777</v>
      </c>
      <c r="H10" s="178" t="s">
        <v>890</v>
      </c>
    </row>
    <row r="11" spans="1:8" ht="12.75">
      <c r="A11" s="178" t="s">
        <v>126</v>
      </c>
      <c r="B11" s="178" t="s">
        <v>183</v>
      </c>
      <c r="C11" s="178" t="s">
        <v>125</v>
      </c>
      <c r="D11" s="178" t="s">
        <v>145</v>
      </c>
      <c r="E11" s="178" t="s">
        <v>202</v>
      </c>
      <c r="F11" s="181" t="s">
        <v>203</v>
      </c>
      <c r="G11" s="178" t="s">
        <v>581</v>
      </c>
      <c r="H11" s="178" t="s">
        <v>582</v>
      </c>
    </row>
    <row r="12" spans="1:8" ht="12.75" customHeight="1">
      <c r="A12" s="340" t="s">
        <v>183</v>
      </c>
      <c r="B12" s="339" t="s">
        <v>464</v>
      </c>
      <c r="C12" s="340" t="s">
        <v>151</v>
      </c>
      <c r="D12" s="340" t="s">
        <v>463</v>
      </c>
      <c r="E12" s="183" t="s">
        <v>463</v>
      </c>
      <c r="F12" s="183" t="s">
        <v>463</v>
      </c>
      <c r="G12" s="341">
        <v>129379.52274</v>
      </c>
      <c r="H12" s="341">
        <v>124166.28474</v>
      </c>
    </row>
    <row r="13" spans="1:8" ht="24">
      <c r="A13" s="340" t="s">
        <v>463</v>
      </c>
      <c r="B13" s="339" t="s">
        <v>373</v>
      </c>
      <c r="C13" s="340" t="s">
        <v>151</v>
      </c>
      <c r="D13" s="340" t="s">
        <v>184</v>
      </c>
      <c r="E13" s="183" t="s">
        <v>463</v>
      </c>
      <c r="F13" s="183" t="s">
        <v>463</v>
      </c>
      <c r="G13" s="341">
        <v>4152.339</v>
      </c>
      <c r="H13" s="341">
        <v>4152.339</v>
      </c>
    </row>
    <row r="14" spans="1:8" ht="36">
      <c r="A14" s="183" t="s">
        <v>463</v>
      </c>
      <c r="B14" s="357" t="s">
        <v>660</v>
      </c>
      <c r="C14" s="184" t="s">
        <v>151</v>
      </c>
      <c r="D14" s="184" t="s">
        <v>184</v>
      </c>
      <c r="E14" s="184" t="s">
        <v>485</v>
      </c>
      <c r="F14" s="183" t="s">
        <v>463</v>
      </c>
      <c r="G14" s="358">
        <v>4152.339</v>
      </c>
      <c r="H14" s="358">
        <v>4152.339</v>
      </c>
    </row>
    <row r="15" spans="1:8" ht="36">
      <c r="A15" s="183" t="s">
        <v>463</v>
      </c>
      <c r="B15" s="357" t="s">
        <v>661</v>
      </c>
      <c r="C15" s="184" t="s">
        <v>151</v>
      </c>
      <c r="D15" s="184" t="s">
        <v>184</v>
      </c>
      <c r="E15" s="184" t="s">
        <v>662</v>
      </c>
      <c r="F15" s="183" t="s">
        <v>463</v>
      </c>
      <c r="G15" s="358">
        <v>4152.339</v>
      </c>
      <c r="H15" s="358">
        <v>4152.339</v>
      </c>
    </row>
    <row r="16" spans="1:8" ht="24">
      <c r="A16" s="183" t="s">
        <v>463</v>
      </c>
      <c r="B16" s="357" t="s">
        <v>372</v>
      </c>
      <c r="C16" s="184" t="s">
        <v>151</v>
      </c>
      <c r="D16" s="184" t="s">
        <v>184</v>
      </c>
      <c r="E16" s="184" t="s">
        <v>663</v>
      </c>
      <c r="F16" s="183" t="s">
        <v>463</v>
      </c>
      <c r="G16" s="358">
        <v>4152.339</v>
      </c>
      <c r="H16" s="358">
        <v>4152.339</v>
      </c>
    </row>
    <row r="17" spans="1:8" ht="48">
      <c r="A17" s="183" t="s">
        <v>463</v>
      </c>
      <c r="B17" s="357" t="s">
        <v>920</v>
      </c>
      <c r="C17" s="184" t="s">
        <v>151</v>
      </c>
      <c r="D17" s="184" t="s">
        <v>184</v>
      </c>
      <c r="E17" s="184" t="s">
        <v>663</v>
      </c>
      <c r="F17" s="184" t="s">
        <v>22</v>
      </c>
      <c r="G17" s="358">
        <v>4152.339</v>
      </c>
      <c r="H17" s="358">
        <v>4152.339</v>
      </c>
    </row>
    <row r="18" spans="1:8" ht="36">
      <c r="A18" s="340" t="s">
        <v>463</v>
      </c>
      <c r="B18" s="339" t="s">
        <v>269</v>
      </c>
      <c r="C18" s="340" t="s">
        <v>151</v>
      </c>
      <c r="D18" s="340" t="s">
        <v>158</v>
      </c>
      <c r="E18" s="183" t="s">
        <v>463</v>
      </c>
      <c r="F18" s="183" t="s">
        <v>463</v>
      </c>
      <c r="G18" s="341">
        <v>3224.069</v>
      </c>
      <c r="H18" s="341">
        <v>3224.069</v>
      </c>
    </row>
    <row r="19" spans="1:8" ht="12.75">
      <c r="A19" s="183" t="s">
        <v>463</v>
      </c>
      <c r="B19" s="357" t="s">
        <v>209</v>
      </c>
      <c r="C19" s="184" t="s">
        <v>151</v>
      </c>
      <c r="D19" s="184" t="s">
        <v>158</v>
      </c>
      <c r="E19" s="184" t="s">
        <v>465</v>
      </c>
      <c r="F19" s="183" t="s">
        <v>463</v>
      </c>
      <c r="G19" s="358">
        <v>3224.069</v>
      </c>
      <c r="H19" s="358">
        <v>3224.069</v>
      </c>
    </row>
    <row r="20" spans="1:8" ht="48">
      <c r="A20" s="183" t="s">
        <v>463</v>
      </c>
      <c r="B20" s="357" t="s">
        <v>207</v>
      </c>
      <c r="C20" s="184" t="s">
        <v>151</v>
      </c>
      <c r="D20" s="184" t="s">
        <v>158</v>
      </c>
      <c r="E20" s="184" t="s">
        <v>466</v>
      </c>
      <c r="F20" s="183" t="s">
        <v>463</v>
      </c>
      <c r="G20" s="358">
        <v>2488.077</v>
      </c>
      <c r="H20" s="358">
        <v>2488.077</v>
      </c>
    </row>
    <row r="21" spans="1:8" ht="48">
      <c r="A21" s="183" t="s">
        <v>463</v>
      </c>
      <c r="B21" s="357" t="s">
        <v>920</v>
      </c>
      <c r="C21" s="184" t="s">
        <v>151</v>
      </c>
      <c r="D21" s="184" t="s">
        <v>158</v>
      </c>
      <c r="E21" s="184" t="s">
        <v>466</v>
      </c>
      <c r="F21" s="184" t="s">
        <v>22</v>
      </c>
      <c r="G21" s="358">
        <v>2392.30008</v>
      </c>
      <c r="H21" s="358">
        <v>2392.30008</v>
      </c>
    </row>
    <row r="22" spans="1:8" ht="12.75">
      <c r="A22" s="183" t="s">
        <v>463</v>
      </c>
      <c r="B22" s="357" t="s">
        <v>921</v>
      </c>
      <c r="C22" s="184" t="s">
        <v>151</v>
      </c>
      <c r="D22" s="184" t="s">
        <v>158</v>
      </c>
      <c r="E22" s="184" t="s">
        <v>466</v>
      </c>
      <c r="F22" s="184" t="s">
        <v>23</v>
      </c>
      <c r="G22" s="358">
        <v>95.02192</v>
      </c>
      <c r="H22" s="358">
        <v>95.02192</v>
      </c>
    </row>
    <row r="23" spans="1:8" ht="12.75">
      <c r="A23" s="183" t="s">
        <v>463</v>
      </c>
      <c r="B23" s="357" t="s">
        <v>215</v>
      </c>
      <c r="C23" s="184" t="s">
        <v>151</v>
      </c>
      <c r="D23" s="184" t="s">
        <v>158</v>
      </c>
      <c r="E23" s="184" t="s">
        <v>466</v>
      </c>
      <c r="F23" s="184" t="s">
        <v>216</v>
      </c>
      <c r="G23" s="358">
        <v>0.755</v>
      </c>
      <c r="H23" s="358">
        <v>0.755</v>
      </c>
    </row>
    <row r="24" spans="1:8" ht="60">
      <c r="A24" s="183" t="s">
        <v>463</v>
      </c>
      <c r="B24" s="357" t="s">
        <v>664</v>
      </c>
      <c r="C24" s="184" t="s">
        <v>151</v>
      </c>
      <c r="D24" s="184" t="s">
        <v>158</v>
      </c>
      <c r="E24" s="184" t="s">
        <v>665</v>
      </c>
      <c r="F24" s="183" t="s">
        <v>463</v>
      </c>
      <c r="G24" s="358">
        <v>735.992</v>
      </c>
      <c r="H24" s="358">
        <v>735.992</v>
      </c>
    </row>
    <row r="25" spans="1:8" ht="48">
      <c r="A25" s="183" t="s">
        <v>463</v>
      </c>
      <c r="B25" s="357" t="s">
        <v>920</v>
      </c>
      <c r="C25" s="184" t="s">
        <v>151</v>
      </c>
      <c r="D25" s="184" t="s">
        <v>158</v>
      </c>
      <c r="E25" s="184" t="s">
        <v>665</v>
      </c>
      <c r="F25" s="184" t="s">
        <v>22</v>
      </c>
      <c r="G25" s="358">
        <v>723.992</v>
      </c>
      <c r="H25" s="358">
        <v>723.992</v>
      </c>
    </row>
    <row r="26" spans="1:8" ht="12.75">
      <c r="A26" s="183" t="s">
        <v>463</v>
      </c>
      <c r="B26" s="357" t="s">
        <v>921</v>
      </c>
      <c r="C26" s="184" t="s">
        <v>151</v>
      </c>
      <c r="D26" s="184" t="s">
        <v>158</v>
      </c>
      <c r="E26" s="184" t="s">
        <v>665</v>
      </c>
      <c r="F26" s="184" t="s">
        <v>23</v>
      </c>
      <c r="G26" s="358">
        <v>12</v>
      </c>
      <c r="H26" s="358">
        <v>12</v>
      </c>
    </row>
    <row r="27" spans="1:8" ht="36">
      <c r="A27" s="340" t="s">
        <v>463</v>
      </c>
      <c r="B27" s="339" t="s">
        <v>272</v>
      </c>
      <c r="C27" s="340" t="s">
        <v>151</v>
      </c>
      <c r="D27" s="340" t="s">
        <v>205</v>
      </c>
      <c r="E27" s="183" t="s">
        <v>463</v>
      </c>
      <c r="F27" s="183" t="s">
        <v>463</v>
      </c>
      <c r="G27" s="341">
        <v>89895.474</v>
      </c>
      <c r="H27" s="341">
        <v>86345.474</v>
      </c>
    </row>
    <row r="28" spans="1:8" ht="36">
      <c r="A28" s="183" t="s">
        <v>463</v>
      </c>
      <c r="B28" s="357" t="s">
        <v>660</v>
      </c>
      <c r="C28" s="184" t="s">
        <v>151</v>
      </c>
      <c r="D28" s="184" t="s">
        <v>205</v>
      </c>
      <c r="E28" s="184" t="s">
        <v>485</v>
      </c>
      <c r="F28" s="183" t="s">
        <v>463</v>
      </c>
      <c r="G28" s="358">
        <v>89895.474</v>
      </c>
      <c r="H28" s="358">
        <v>86345.474</v>
      </c>
    </row>
    <row r="29" spans="1:8" ht="36">
      <c r="A29" s="183" t="s">
        <v>463</v>
      </c>
      <c r="B29" s="357" t="s">
        <v>666</v>
      </c>
      <c r="C29" s="184" t="s">
        <v>151</v>
      </c>
      <c r="D29" s="184" t="s">
        <v>205</v>
      </c>
      <c r="E29" s="184" t="s">
        <v>667</v>
      </c>
      <c r="F29" s="183" t="s">
        <v>463</v>
      </c>
      <c r="G29" s="358">
        <v>78.48588</v>
      </c>
      <c r="H29" s="358">
        <v>78.48588</v>
      </c>
    </row>
    <row r="30" spans="1:8" ht="60">
      <c r="A30" s="183" t="s">
        <v>463</v>
      </c>
      <c r="B30" s="357" t="s">
        <v>210</v>
      </c>
      <c r="C30" s="184" t="s">
        <v>151</v>
      </c>
      <c r="D30" s="184" t="s">
        <v>205</v>
      </c>
      <c r="E30" s="184" t="s">
        <v>668</v>
      </c>
      <c r="F30" s="183" t="s">
        <v>463</v>
      </c>
      <c r="G30" s="358">
        <v>78.48588</v>
      </c>
      <c r="H30" s="358">
        <v>78.48588</v>
      </c>
    </row>
    <row r="31" spans="1:8" ht="48">
      <c r="A31" s="183" t="s">
        <v>463</v>
      </c>
      <c r="B31" s="357" t="s">
        <v>920</v>
      </c>
      <c r="C31" s="184" t="s">
        <v>151</v>
      </c>
      <c r="D31" s="184" t="s">
        <v>205</v>
      </c>
      <c r="E31" s="184" t="s">
        <v>668</v>
      </c>
      <c r="F31" s="184" t="s">
        <v>22</v>
      </c>
      <c r="G31" s="358">
        <v>78.48588</v>
      </c>
      <c r="H31" s="358">
        <v>78.48588</v>
      </c>
    </row>
    <row r="32" spans="1:8" ht="36">
      <c r="A32" s="183" t="s">
        <v>463</v>
      </c>
      <c r="B32" s="357" t="s">
        <v>661</v>
      </c>
      <c r="C32" s="184" t="s">
        <v>151</v>
      </c>
      <c r="D32" s="184" t="s">
        <v>205</v>
      </c>
      <c r="E32" s="184" t="s">
        <v>662</v>
      </c>
      <c r="F32" s="183" t="s">
        <v>463</v>
      </c>
      <c r="G32" s="358">
        <v>39107.15209</v>
      </c>
      <c r="H32" s="358">
        <v>38857.15209</v>
      </c>
    </row>
    <row r="33" spans="1:8" ht="48">
      <c r="A33" s="183" t="s">
        <v>463</v>
      </c>
      <c r="B33" s="357" t="s">
        <v>206</v>
      </c>
      <c r="C33" s="184" t="s">
        <v>151</v>
      </c>
      <c r="D33" s="184" t="s">
        <v>205</v>
      </c>
      <c r="E33" s="184" t="s">
        <v>670</v>
      </c>
      <c r="F33" s="183" t="s">
        <v>463</v>
      </c>
      <c r="G33" s="358">
        <v>34073.63797</v>
      </c>
      <c r="H33" s="358">
        <v>33823.63797</v>
      </c>
    </row>
    <row r="34" spans="1:8" ht="48">
      <c r="A34" s="183" t="s">
        <v>463</v>
      </c>
      <c r="B34" s="357" t="s">
        <v>920</v>
      </c>
      <c r="C34" s="184" t="s">
        <v>151</v>
      </c>
      <c r="D34" s="184" t="s">
        <v>205</v>
      </c>
      <c r="E34" s="184" t="s">
        <v>670</v>
      </c>
      <c r="F34" s="184" t="s">
        <v>22</v>
      </c>
      <c r="G34" s="358">
        <v>30311.611</v>
      </c>
      <c r="H34" s="358">
        <v>30061.611</v>
      </c>
    </row>
    <row r="35" spans="1:8" ht="12.75">
      <c r="A35" s="183" t="s">
        <v>463</v>
      </c>
      <c r="B35" s="357" t="s">
        <v>921</v>
      </c>
      <c r="C35" s="184" t="s">
        <v>151</v>
      </c>
      <c r="D35" s="184" t="s">
        <v>205</v>
      </c>
      <c r="E35" s="184" t="s">
        <v>670</v>
      </c>
      <c r="F35" s="184" t="s">
        <v>23</v>
      </c>
      <c r="G35" s="358">
        <v>2348.9923</v>
      </c>
      <c r="H35" s="358">
        <v>2348.9923</v>
      </c>
    </row>
    <row r="36" spans="1:8" ht="12.75">
      <c r="A36" s="183" t="s">
        <v>463</v>
      </c>
      <c r="B36" s="357" t="s">
        <v>215</v>
      </c>
      <c r="C36" s="184" t="s">
        <v>151</v>
      </c>
      <c r="D36" s="184" t="s">
        <v>205</v>
      </c>
      <c r="E36" s="184" t="s">
        <v>670</v>
      </c>
      <c r="F36" s="184" t="s">
        <v>216</v>
      </c>
      <c r="G36" s="358">
        <v>1413.03467</v>
      </c>
      <c r="H36" s="358">
        <v>1413.03467</v>
      </c>
    </row>
    <row r="37" spans="1:8" ht="60">
      <c r="A37" s="183" t="s">
        <v>463</v>
      </c>
      <c r="B37" s="357" t="s">
        <v>210</v>
      </c>
      <c r="C37" s="184" t="s">
        <v>151</v>
      </c>
      <c r="D37" s="184" t="s">
        <v>205</v>
      </c>
      <c r="E37" s="184" t="s">
        <v>671</v>
      </c>
      <c r="F37" s="183" t="s">
        <v>463</v>
      </c>
      <c r="G37" s="358">
        <v>1080.51412</v>
      </c>
      <c r="H37" s="358">
        <v>1080.51412</v>
      </c>
    </row>
    <row r="38" spans="1:8" ht="48">
      <c r="A38" s="183" t="s">
        <v>463</v>
      </c>
      <c r="B38" s="357" t="s">
        <v>920</v>
      </c>
      <c r="C38" s="184" t="s">
        <v>151</v>
      </c>
      <c r="D38" s="184" t="s">
        <v>205</v>
      </c>
      <c r="E38" s="184" t="s">
        <v>671</v>
      </c>
      <c r="F38" s="184" t="s">
        <v>22</v>
      </c>
      <c r="G38" s="358">
        <v>1020.32</v>
      </c>
      <c r="H38" s="358">
        <v>1020.32</v>
      </c>
    </row>
    <row r="39" spans="1:8" ht="12.75">
      <c r="A39" s="183" t="s">
        <v>463</v>
      </c>
      <c r="B39" s="357" t="s">
        <v>921</v>
      </c>
      <c r="C39" s="184" t="s">
        <v>151</v>
      </c>
      <c r="D39" s="184" t="s">
        <v>205</v>
      </c>
      <c r="E39" s="184" t="s">
        <v>671</v>
      </c>
      <c r="F39" s="184" t="s">
        <v>23</v>
      </c>
      <c r="G39" s="358">
        <v>60.19412</v>
      </c>
      <c r="H39" s="358">
        <v>60.19412</v>
      </c>
    </row>
    <row r="40" spans="1:8" ht="36">
      <c r="A40" s="183" t="s">
        <v>463</v>
      </c>
      <c r="B40" s="357" t="s">
        <v>669</v>
      </c>
      <c r="C40" s="184" t="s">
        <v>151</v>
      </c>
      <c r="D40" s="184" t="s">
        <v>205</v>
      </c>
      <c r="E40" s="184" t="s">
        <v>672</v>
      </c>
      <c r="F40" s="183" t="s">
        <v>463</v>
      </c>
      <c r="G40" s="358">
        <v>994</v>
      </c>
      <c r="H40" s="358">
        <v>994</v>
      </c>
    </row>
    <row r="41" spans="1:8" ht="48">
      <c r="A41" s="183" t="s">
        <v>463</v>
      </c>
      <c r="B41" s="357" t="s">
        <v>920</v>
      </c>
      <c r="C41" s="184" t="s">
        <v>151</v>
      </c>
      <c r="D41" s="184" t="s">
        <v>205</v>
      </c>
      <c r="E41" s="184" t="s">
        <v>672</v>
      </c>
      <c r="F41" s="184" t="s">
        <v>22</v>
      </c>
      <c r="G41" s="358">
        <v>947.8</v>
      </c>
      <c r="H41" s="358">
        <v>947.8</v>
      </c>
    </row>
    <row r="42" spans="1:8" ht="12.75">
      <c r="A42" s="183" t="s">
        <v>463</v>
      </c>
      <c r="B42" s="357" t="s">
        <v>921</v>
      </c>
      <c r="C42" s="184" t="s">
        <v>151</v>
      </c>
      <c r="D42" s="184" t="s">
        <v>205</v>
      </c>
      <c r="E42" s="184" t="s">
        <v>672</v>
      </c>
      <c r="F42" s="184" t="s">
        <v>23</v>
      </c>
      <c r="G42" s="358">
        <v>46.2</v>
      </c>
      <c r="H42" s="358">
        <v>46.2</v>
      </c>
    </row>
    <row r="43" spans="1:8" ht="48">
      <c r="A43" s="183" t="s">
        <v>463</v>
      </c>
      <c r="B43" s="357" t="s">
        <v>922</v>
      </c>
      <c r="C43" s="184" t="s">
        <v>151</v>
      </c>
      <c r="D43" s="184" t="s">
        <v>205</v>
      </c>
      <c r="E43" s="184" t="s">
        <v>673</v>
      </c>
      <c r="F43" s="183" t="s">
        <v>463</v>
      </c>
      <c r="G43" s="358">
        <v>2959</v>
      </c>
      <c r="H43" s="358">
        <v>2959</v>
      </c>
    </row>
    <row r="44" spans="1:8" ht="48">
      <c r="A44" s="183" t="s">
        <v>463</v>
      </c>
      <c r="B44" s="357" t="s">
        <v>920</v>
      </c>
      <c r="C44" s="184" t="s">
        <v>151</v>
      </c>
      <c r="D44" s="184" t="s">
        <v>205</v>
      </c>
      <c r="E44" s="184" t="s">
        <v>673</v>
      </c>
      <c r="F44" s="184" t="s">
        <v>22</v>
      </c>
      <c r="G44" s="358">
        <v>1656</v>
      </c>
      <c r="H44" s="358">
        <v>1656</v>
      </c>
    </row>
    <row r="45" spans="1:8" ht="12.75">
      <c r="A45" s="183" t="s">
        <v>463</v>
      </c>
      <c r="B45" s="357" t="s">
        <v>921</v>
      </c>
      <c r="C45" s="184" t="s">
        <v>151</v>
      </c>
      <c r="D45" s="184" t="s">
        <v>205</v>
      </c>
      <c r="E45" s="184" t="s">
        <v>673</v>
      </c>
      <c r="F45" s="184" t="s">
        <v>23</v>
      </c>
      <c r="G45" s="358">
        <v>331</v>
      </c>
      <c r="H45" s="358">
        <v>331</v>
      </c>
    </row>
    <row r="46" spans="1:8" ht="12.75">
      <c r="A46" s="183" t="s">
        <v>463</v>
      </c>
      <c r="B46" s="357" t="s">
        <v>211</v>
      </c>
      <c r="C46" s="184" t="s">
        <v>151</v>
      </c>
      <c r="D46" s="184" t="s">
        <v>205</v>
      </c>
      <c r="E46" s="184" t="s">
        <v>673</v>
      </c>
      <c r="F46" s="184" t="s">
        <v>212</v>
      </c>
      <c r="G46" s="358">
        <v>972</v>
      </c>
      <c r="H46" s="358">
        <v>972</v>
      </c>
    </row>
    <row r="47" spans="1:8" ht="24">
      <c r="A47" s="183" t="s">
        <v>463</v>
      </c>
      <c r="B47" s="357" t="s">
        <v>674</v>
      </c>
      <c r="C47" s="184" t="s">
        <v>151</v>
      </c>
      <c r="D47" s="184" t="s">
        <v>205</v>
      </c>
      <c r="E47" s="184" t="s">
        <v>675</v>
      </c>
      <c r="F47" s="183" t="s">
        <v>463</v>
      </c>
      <c r="G47" s="358">
        <v>50709.83603</v>
      </c>
      <c r="H47" s="358">
        <v>47409.83603</v>
      </c>
    </row>
    <row r="48" spans="1:8" ht="60">
      <c r="A48" s="183" t="s">
        <v>463</v>
      </c>
      <c r="B48" s="357" t="s">
        <v>833</v>
      </c>
      <c r="C48" s="184" t="s">
        <v>151</v>
      </c>
      <c r="D48" s="184" t="s">
        <v>205</v>
      </c>
      <c r="E48" s="184" t="s">
        <v>676</v>
      </c>
      <c r="F48" s="183" t="s">
        <v>463</v>
      </c>
      <c r="G48" s="358">
        <v>49048.83603</v>
      </c>
      <c r="H48" s="358">
        <v>45748.83603</v>
      </c>
    </row>
    <row r="49" spans="1:8" ht="48">
      <c r="A49" s="183" t="s">
        <v>463</v>
      </c>
      <c r="B49" s="357" t="s">
        <v>920</v>
      </c>
      <c r="C49" s="184" t="s">
        <v>151</v>
      </c>
      <c r="D49" s="184" t="s">
        <v>205</v>
      </c>
      <c r="E49" s="184" t="s">
        <v>676</v>
      </c>
      <c r="F49" s="184" t="s">
        <v>22</v>
      </c>
      <c r="G49" s="358">
        <v>42159.16603</v>
      </c>
      <c r="H49" s="358">
        <v>41859.16603</v>
      </c>
    </row>
    <row r="50" spans="1:8" ht="12.75">
      <c r="A50" s="183" t="s">
        <v>463</v>
      </c>
      <c r="B50" s="357" t="s">
        <v>921</v>
      </c>
      <c r="C50" s="184" t="s">
        <v>151</v>
      </c>
      <c r="D50" s="184" t="s">
        <v>205</v>
      </c>
      <c r="E50" s="184" t="s">
        <v>676</v>
      </c>
      <c r="F50" s="184" t="s">
        <v>23</v>
      </c>
      <c r="G50" s="358">
        <v>6889.67</v>
      </c>
      <c r="H50" s="358">
        <v>3889.67</v>
      </c>
    </row>
    <row r="51" spans="1:8" ht="48">
      <c r="A51" s="183" t="s">
        <v>463</v>
      </c>
      <c r="B51" s="357" t="s">
        <v>242</v>
      </c>
      <c r="C51" s="184" t="s">
        <v>151</v>
      </c>
      <c r="D51" s="184" t="s">
        <v>205</v>
      </c>
      <c r="E51" s="184" t="s">
        <v>677</v>
      </c>
      <c r="F51" s="183" t="s">
        <v>463</v>
      </c>
      <c r="G51" s="358">
        <v>497</v>
      </c>
      <c r="H51" s="358">
        <v>497</v>
      </c>
    </row>
    <row r="52" spans="1:8" ht="48">
      <c r="A52" s="183" t="s">
        <v>463</v>
      </c>
      <c r="B52" s="357" t="s">
        <v>920</v>
      </c>
      <c r="C52" s="184" t="s">
        <v>151</v>
      </c>
      <c r="D52" s="184" t="s">
        <v>205</v>
      </c>
      <c r="E52" s="184" t="s">
        <v>677</v>
      </c>
      <c r="F52" s="184" t="s">
        <v>22</v>
      </c>
      <c r="G52" s="358">
        <v>413.9</v>
      </c>
      <c r="H52" s="358">
        <v>413.9</v>
      </c>
    </row>
    <row r="53" spans="1:8" ht="12.75">
      <c r="A53" s="183" t="s">
        <v>463</v>
      </c>
      <c r="B53" s="357" t="s">
        <v>921</v>
      </c>
      <c r="C53" s="184" t="s">
        <v>151</v>
      </c>
      <c r="D53" s="184" t="s">
        <v>205</v>
      </c>
      <c r="E53" s="184" t="s">
        <v>677</v>
      </c>
      <c r="F53" s="184" t="s">
        <v>23</v>
      </c>
      <c r="G53" s="358">
        <v>83.1</v>
      </c>
      <c r="H53" s="358">
        <v>83.1</v>
      </c>
    </row>
    <row r="54" spans="1:8" ht="36">
      <c r="A54" s="183" t="s">
        <v>463</v>
      </c>
      <c r="B54" s="357" t="s">
        <v>239</v>
      </c>
      <c r="C54" s="184" t="s">
        <v>151</v>
      </c>
      <c r="D54" s="184" t="s">
        <v>205</v>
      </c>
      <c r="E54" s="184" t="s">
        <v>761</v>
      </c>
      <c r="F54" s="183" t="s">
        <v>463</v>
      </c>
      <c r="G54" s="358">
        <v>1164</v>
      </c>
      <c r="H54" s="358">
        <v>1164</v>
      </c>
    </row>
    <row r="55" spans="1:8" ht="48">
      <c r="A55" s="183" t="s">
        <v>463</v>
      </c>
      <c r="B55" s="357" t="s">
        <v>920</v>
      </c>
      <c r="C55" s="184" t="s">
        <v>151</v>
      </c>
      <c r="D55" s="184" t="s">
        <v>205</v>
      </c>
      <c r="E55" s="184" t="s">
        <v>761</v>
      </c>
      <c r="F55" s="184" t="s">
        <v>22</v>
      </c>
      <c r="G55" s="358">
        <v>1018</v>
      </c>
      <c r="H55" s="358">
        <v>1018</v>
      </c>
    </row>
    <row r="56" spans="1:8" ht="12.75">
      <c r="A56" s="183" t="s">
        <v>463</v>
      </c>
      <c r="B56" s="357" t="s">
        <v>921</v>
      </c>
      <c r="C56" s="184" t="s">
        <v>151</v>
      </c>
      <c r="D56" s="184" t="s">
        <v>205</v>
      </c>
      <c r="E56" s="184" t="s">
        <v>761</v>
      </c>
      <c r="F56" s="184" t="s">
        <v>23</v>
      </c>
      <c r="G56" s="358">
        <v>146</v>
      </c>
      <c r="H56" s="358">
        <v>146</v>
      </c>
    </row>
    <row r="57" spans="1:8" ht="36">
      <c r="A57" s="340" t="s">
        <v>463</v>
      </c>
      <c r="B57" s="339" t="s">
        <v>213</v>
      </c>
      <c r="C57" s="340" t="s">
        <v>151</v>
      </c>
      <c r="D57" s="340" t="s">
        <v>170</v>
      </c>
      <c r="E57" s="183" t="s">
        <v>463</v>
      </c>
      <c r="F57" s="183" t="s">
        <v>463</v>
      </c>
      <c r="G57" s="341">
        <v>10138.179</v>
      </c>
      <c r="H57" s="341">
        <v>10138.179</v>
      </c>
    </row>
    <row r="58" spans="1:8" ht="36">
      <c r="A58" s="183" t="s">
        <v>463</v>
      </c>
      <c r="B58" s="357" t="s">
        <v>660</v>
      </c>
      <c r="C58" s="184" t="s">
        <v>151</v>
      </c>
      <c r="D58" s="184" t="s">
        <v>170</v>
      </c>
      <c r="E58" s="184" t="s">
        <v>485</v>
      </c>
      <c r="F58" s="183" t="s">
        <v>463</v>
      </c>
      <c r="G58" s="358">
        <v>10138.179</v>
      </c>
      <c r="H58" s="358">
        <v>10138.179</v>
      </c>
    </row>
    <row r="59" spans="1:8" ht="36">
      <c r="A59" s="183" t="s">
        <v>463</v>
      </c>
      <c r="B59" s="357" t="s">
        <v>666</v>
      </c>
      <c r="C59" s="184" t="s">
        <v>151</v>
      </c>
      <c r="D59" s="184" t="s">
        <v>170</v>
      </c>
      <c r="E59" s="184" t="s">
        <v>667</v>
      </c>
      <c r="F59" s="183" t="s">
        <v>463</v>
      </c>
      <c r="G59" s="358">
        <v>52.65</v>
      </c>
      <c r="H59" s="358">
        <v>52.65</v>
      </c>
    </row>
    <row r="60" spans="1:8" ht="36">
      <c r="A60" s="183" t="s">
        <v>463</v>
      </c>
      <c r="B60" s="357" t="s">
        <v>214</v>
      </c>
      <c r="C60" s="184" t="s">
        <v>151</v>
      </c>
      <c r="D60" s="184" t="s">
        <v>170</v>
      </c>
      <c r="E60" s="184" t="s">
        <v>678</v>
      </c>
      <c r="F60" s="183" t="s">
        <v>463</v>
      </c>
      <c r="G60" s="358">
        <v>52.65</v>
      </c>
      <c r="H60" s="358">
        <v>52.65</v>
      </c>
    </row>
    <row r="61" spans="1:8" ht="48">
      <c r="A61" s="183" t="s">
        <v>463</v>
      </c>
      <c r="B61" s="357" t="s">
        <v>920</v>
      </c>
      <c r="C61" s="184" t="s">
        <v>151</v>
      </c>
      <c r="D61" s="184" t="s">
        <v>170</v>
      </c>
      <c r="E61" s="184" t="s">
        <v>678</v>
      </c>
      <c r="F61" s="184" t="s">
        <v>22</v>
      </c>
      <c r="G61" s="358">
        <v>52.65</v>
      </c>
      <c r="H61" s="358">
        <v>52.65</v>
      </c>
    </row>
    <row r="62" spans="1:8" ht="36">
      <c r="A62" s="183" t="s">
        <v>463</v>
      </c>
      <c r="B62" s="357" t="s">
        <v>661</v>
      </c>
      <c r="C62" s="184" t="s">
        <v>151</v>
      </c>
      <c r="D62" s="184" t="s">
        <v>170</v>
      </c>
      <c r="E62" s="184" t="s">
        <v>662</v>
      </c>
      <c r="F62" s="183" t="s">
        <v>463</v>
      </c>
      <c r="G62" s="358">
        <v>8864.3479</v>
      </c>
      <c r="H62" s="358">
        <v>8864.3479</v>
      </c>
    </row>
    <row r="63" spans="1:8" ht="48">
      <c r="A63" s="183" t="s">
        <v>463</v>
      </c>
      <c r="B63" s="357" t="s">
        <v>206</v>
      </c>
      <c r="C63" s="184" t="s">
        <v>151</v>
      </c>
      <c r="D63" s="184" t="s">
        <v>170</v>
      </c>
      <c r="E63" s="184" t="s">
        <v>670</v>
      </c>
      <c r="F63" s="183" t="s">
        <v>463</v>
      </c>
      <c r="G63" s="358">
        <v>4726.517</v>
      </c>
      <c r="H63" s="358">
        <v>4726.517</v>
      </c>
    </row>
    <row r="64" spans="1:8" ht="48">
      <c r="A64" s="183" t="s">
        <v>463</v>
      </c>
      <c r="B64" s="357" t="s">
        <v>920</v>
      </c>
      <c r="C64" s="184" t="s">
        <v>151</v>
      </c>
      <c r="D64" s="184" t="s">
        <v>170</v>
      </c>
      <c r="E64" s="184" t="s">
        <v>670</v>
      </c>
      <c r="F64" s="184" t="s">
        <v>22</v>
      </c>
      <c r="G64" s="358">
        <v>4726.517</v>
      </c>
      <c r="H64" s="358">
        <v>4726.517</v>
      </c>
    </row>
    <row r="65" spans="1:8" ht="36">
      <c r="A65" s="183" t="s">
        <v>463</v>
      </c>
      <c r="B65" s="357" t="s">
        <v>214</v>
      </c>
      <c r="C65" s="184" t="s">
        <v>151</v>
      </c>
      <c r="D65" s="184" t="s">
        <v>170</v>
      </c>
      <c r="E65" s="184" t="s">
        <v>679</v>
      </c>
      <c r="F65" s="183" t="s">
        <v>463</v>
      </c>
      <c r="G65" s="358">
        <v>4137.8309</v>
      </c>
      <c r="H65" s="358">
        <v>4137.8309</v>
      </c>
    </row>
    <row r="66" spans="1:8" ht="48">
      <c r="A66" s="183" t="s">
        <v>463</v>
      </c>
      <c r="B66" s="357" t="s">
        <v>920</v>
      </c>
      <c r="C66" s="184" t="s">
        <v>151</v>
      </c>
      <c r="D66" s="184" t="s">
        <v>170</v>
      </c>
      <c r="E66" s="184" t="s">
        <v>679</v>
      </c>
      <c r="F66" s="184" t="s">
        <v>22</v>
      </c>
      <c r="G66" s="358">
        <v>3849.594</v>
      </c>
      <c r="H66" s="358">
        <v>3849.594</v>
      </c>
    </row>
    <row r="67" spans="1:8" ht="12.75">
      <c r="A67" s="183" t="s">
        <v>463</v>
      </c>
      <c r="B67" s="357" t="s">
        <v>921</v>
      </c>
      <c r="C67" s="184" t="s">
        <v>151</v>
      </c>
      <c r="D67" s="184" t="s">
        <v>170</v>
      </c>
      <c r="E67" s="184" t="s">
        <v>679</v>
      </c>
      <c r="F67" s="184" t="s">
        <v>23</v>
      </c>
      <c r="G67" s="358">
        <v>288.2369</v>
      </c>
      <c r="H67" s="358">
        <v>288.2369</v>
      </c>
    </row>
    <row r="68" spans="1:8" ht="24">
      <c r="A68" s="183" t="s">
        <v>463</v>
      </c>
      <c r="B68" s="357" t="s">
        <v>674</v>
      </c>
      <c r="C68" s="184" t="s">
        <v>151</v>
      </c>
      <c r="D68" s="184" t="s">
        <v>170</v>
      </c>
      <c r="E68" s="184" t="s">
        <v>675</v>
      </c>
      <c r="F68" s="183" t="s">
        <v>463</v>
      </c>
      <c r="G68" s="358">
        <v>1221.1811</v>
      </c>
      <c r="H68" s="358">
        <v>1221.1811</v>
      </c>
    </row>
    <row r="69" spans="1:8" ht="36">
      <c r="A69" s="183" t="s">
        <v>463</v>
      </c>
      <c r="B69" s="357" t="s">
        <v>214</v>
      </c>
      <c r="C69" s="184" t="s">
        <v>151</v>
      </c>
      <c r="D69" s="184" t="s">
        <v>170</v>
      </c>
      <c r="E69" s="184" t="s">
        <v>680</v>
      </c>
      <c r="F69" s="183" t="s">
        <v>463</v>
      </c>
      <c r="G69" s="358">
        <v>1221.1811</v>
      </c>
      <c r="H69" s="358">
        <v>1221.1811</v>
      </c>
    </row>
    <row r="70" spans="1:8" ht="48">
      <c r="A70" s="183" t="s">
        <v>463</v>
      </c>
      <c r="B70" s="357" t="s">
        <v>920</v>
      </c>
      <c r="C70" s="184" t="s">
        <v>151</v>
      </c>
      <c r="D70" s="184" t="s">
        <v>170</v>
      </c>
      <c r="E70" s="184" t="s">
        <v>680</v>
      </c>
      <c r="F70" s="184" t="s">
        <v>22</v>
      </c>
      <c r="G70" s="358">
        <v>1159.589</v>
      </c>
      <c r="H70" s="358">
        <v>1159.589</v>
      </c>
    </row>
    <row r="71" spans="1:8" ht="12.75">
      <c r="A71" s="183" t="s">
        <v>463</v>
      </c>
      <c r="B71" s="357" t="s">
        <v>921</v>
      </c>
      <c r="C71" s="184" t="s">
        <v>151</v>
      </c>
      <c r="D71" s="184" t="s">
        <v>170</v>
      </c>
      <c r="E71" s="184" t="s">
        <v>680</v>
      </c>
      <c r="F71" s="184" t="s">
        <v>23</v>
      </c>
      <c r="G71" s="358">
        <v>61.5921</v>
      </c>
      <c r="H71" s="358">
        <v>61.5921</v>
      </c>
    </row>
    <row r="72" spans="1:8" ht="12.75">
      <c r="A72" s="340" t="s">
        <v>463</v>
      </c>
      <c r="B72" s="339" t="s">
        <v>647</v>
      </c>
      <c r="C72" s="340" t="s">
        <v>151</v>
      </c>
      <c r="D72" s="340" t="s">
        <v>175</v>
      </c>
      <c r="E72" s="183" t="s">
        <v>463</v>
      </c>
      <c r="F72" s="183" t="s">
        <v>463</v>
      </c>
      <c r="G72" s="341">
        <v>1300</v>
      </c>
      <c r="H72" s="341">
        <v>1400</v>
      </c>
    </row>
    <row r="73" spans="1:8" ht="36">
      <c r="A73" s="183" t="s">
        <v>463</v>
      </c>
      <c r="B73" s="357" t="s">
        <v>484</v>
      </c>
      <c r="C73" s="184" t="s">
        <v>151</v>
      </c>
      <c r="D73" s="184" t="s">
        <v>175</v>
      </c>
      <c r="E73" s="184" t="s">
        <v>507</v>
      </c>
      <c r="F73" s="183" t="s">
        <v>463</v>
      </c>
      <c r="G73" s="358">
        <v>1300</v>
      </c>
      <c r="H73" s="358">
        <v>1400</v>
      </c>
    </row>
    <row r="74" spans="1:8" ht="36">
      <c r="A74" s="183" t="s">
        <v>463</v>
      </c>
      <c r="B74" s="357" t="s">
        <v>648</v>
      </c>
      <c r="C74" s="184" t="s">
        <v>151</v>
      </c>
      <c r="D74" s="184" t="s">
        <v>175</v>
      </c>
      <c r="E74" s="184" t="s">
        <v>681</v>
      </c>
      <c r="F74" s="183" t="s">
        <v>463</v>
      </c>
      <c r="G74" s="358">
        <v>1300</v>
      </c>
      <c r="H74" s="358">
        <v>1400</v>
      </c>
    </row>
    <row r="75" spans="1:8" ht="24">
      <c r="A75" s="183" t="s">
        <v>463</v>
      </c>
      <c r="B75" s="357" t="s">
        <v>649</v>
      </c>
      <c r="C75" s="184" t="s">
        <v>151</v>
      </c>
      <c r="D75" s="184" t="s">
        <v>175</v>
      </c>
      <c r="E75" s="184" t="s">
        <v>682</v>
      </c>
      <c r="F75" s="183" t="s">
        <v>463</v>
      </c>
      <c r="G75" s="358">
        <v>1300</v>
      </c>
      <c r="H75" s="358">
        <v>1400</v>
      </c>
    </row>
    <row r="76" spans="1:8" ht="24">
      <c r="A76" s="183" t="s">
        <v>463</v>
      </c>
      <c r="B76" s="357" t="s">
        <v>650</v>
      </c>
      <c r="C76" s="184" t="s">
        <v>151</v>
      </c>
      <c r="D76" s="184" t="s">
        <v>175</v>
      </c>
      <c r="E76" s="184" t="s">
        <v>683</v>
      </c>
      <c r="F76" s="183" t="s">
        <v>463</v>
      </c>
      <c r="G76" s="358">
        <v>1300</v>
      </c>
      <c r="H76" s="358">
        <v>1400</v>
      </c>
    </row>
    <row r="77" spans="1:8" ht="12.75">
      <c r="A77" s="183" t="s">
        <v>463</v>
      </c>
      <c r="B77" s="357" t="s">
        <v>215</v>
      </c>
      <c r="C77" s="184" t="s">
        <v>151</v>
      </c>
      <c r="D77" s="184" t="s">
        <v>175</v>
      </c>
      <c r="E77" s="184" t="s">
        <v>683</v>
      </c>
      <c r="F77" s="184" t="s">
        <v>216</v>
      </c>
      <c r="G77" s="358">
        <v>1300</v>
      </c>
      <c r="H77" s="358">
        <v>1400</v>
      </c>
    </row>
    <row r="78" spans="1:8" ht="12.75">
      <c r="A78" s="340" t="s">
        <v>463</v>
      </c>
      <c r="B78" s="339" t="s">
        <v>217</v>
      </c>
      <c r="C78" s="340" t="s">
        <v>151</v>
      </c>
      <c r="D78" s="340" t="s">
        <v>179</v>
      </c>
      <c r="E78" s="183" t="s">
        <v>463</v>
      </c>
      <c r="F78" s="183" t="s">
        <v>463</v>
      </c>
      <c r="G78" s="341">
        <v>20669.46174</v>
      </c>
      <c r="H78" s="341">
        <v>18906.22374</v>
      </c>
    </row>
    <row r="79" spans="1:8" ht="36">
      <c r="A79" s="183" t="s">
        <v>463</v>
      </c>
      <c r="B79" s="357" t="s">
        <v>472</v>
      </c>
      <c r="C79" s="184" t="s">
        <v>151</v>
      </c>
      <c r="D79" s="184" t="s">
        <v>179</v>
      </c>
      <c r="E79" s="184" t="s">
        <v>473</v>
      </c>
      <c r="F79" s="183" t="s">
        <v>463</v>
      </c>
      <c r="G79" s="358">
        <v>626.811</v>
      </c>
      <c r="H79" s="358">
        <v>583.989</v>
      </c>
    </row>
    <row r="80" spans="1:8" ht="48">
      <c r="A80" s="183" t="s">
        <v>463</v>
      </c>
      <c r="B80" s="357" t="s">
        <v>766</v>
      </c>
      <c r="C80" s="184" t="s">
        <v>151</v>
      </c>
      <c r="D80" s="184" t="s">
        <v>179</v>
      </c>
      <c r="E80" s="184" t="s">
        <v>528</v>
      </c>
      <c r="F80" s="183" t="s">
        <v>463</v>
      </c>
      <c r="G80" s="358">
        <v>626.811</v>
      </c>
      <c r="H80" s="358">
        <v>583.989</v>
      </c>
    </row>
    <row r="81" spans="1:8" ht="48">
      <c r="A81" s="183" t="s">
        <v>463</v>
      </c>
      <c r="B81" s="357" t="s">
        <v>767</v>
      </c>
      <c r="C81" s="184" t="s">
        <v>151</v>
      </c>
      <c r="D81" s="184" t="s">
        <v>179</v>
      </c>
      <c r="E81" s="184" t="s">
        <v>566</v>
      </c>
      <c r="F81" s="183" t="s">
        <v>463</v>
      </c>
      <c r="G81" s="358">
        <v>289.668</v>
      </c>
      <c r="H81" s="358">
        <v>269.703</v>
      </c>
    </row>
    <row r="82" spans="1:8" ht="60">
      <c r="A82" s="183" t="s">
        <v>463</v>
      </c>
      <c r="B82" s="357" t="s">
        <v>925</v>
      </c>
      <c r="C82" s="184" t="s">
        <v>151</v>
      </c>
      <c r="D82" s="184" t="s">
        <v>179</v>
      </c>
      <c r="E82" s="184" t="s">
        <v>926</v>
      </c>
      <c r="F82" s="183" t="s">
        <v>463</v>
      </c>
      <c r="G82" s="358">
        <v>189.668</v>
      </c>
      <c r="H82" s="358">
        <v>169.703</v>
      </c>
    </row>
    <row r="83" spans="1:8" ht="12.75">
      <c r="A83" s="183" t="s">
        <v>463</v>
      </c>
      <c r="B83" s="357" t="s">
        <v>921</v>
      </c>
      <c r="C83" s="184" t="s">
        <v>151</v>
      </c>
      <c r="D83" s="184" t="s">
        <v>179</v>
      </c>
      <c r="E83" s="184" t="s">
        <v>926</v>
      </c>
      <c r="F83" s="184" t="s">
        <v>23</v>
      </c>
      <c r="G83" s="358">
        <v>189.668</v>
      </c>
      <c r="H83" s="358">
        <v>169.703</v>
      </c>
    </row>
    <row r="84" spans="1:8" ht="72">
      <c r="A84" s="183" t="s">
        <v>463</v>
      </c>
      <c r="B84" s="357" t="s">
        <v>927</v>
      </c>
      <c r="C84" s="184" t="s">
        <v>151</v>
      </c>
      <c r="D84" s="184" t="s">
        <v>179</v>
      </c>
      <c r="E84" s="184" t="s">
        <v>928</v>
      </c>
      <c r="F84" s="183" t="s">
        <v>463</v>
      </c>
      <c r="G84" s="358">
        <v>100</v>
      </c>
      <c r="H84" s="358">
        <v>100</v>
      </c>
    </row>
    <row r="85" spans="1:8" ht="12.75">
      <c r="A85" s="183" t="s">
        <v>463</v>
      </c>
      <c r="B85" s="357" t="s">
        <v>921</v>
      </c>
      <c r="C85" s="184" t="s">
        <v>151</v>
      </c>
      <c r="D85" s="184" t="s">
        <v>179</v>
      </c>
      <c r="E85" s="184" t="s">
        <v>928</v>
      </c>
      <c r="F85" s="184" t="s">
        <v>23</v>
      </c>
      <c r="G85" s="358">
        <v>100</v>
      </c>
      <c r="H85" s="358">
        <v>100</v>
      </c>
    </row>
    <row r="86" spans="1:8" ht="60">
      <c r="A86" s="183" t="s">
        <v>463</v>
      </c>
      <c r="B86" s="357" t="s">
        <v>768</v>
      </c>
      <c r="C86" s="184" t="s">
        <v>151</v>
      </c>
      <c r="D86" s="184" t="s">
        <v>179</v>
      </c>
      <c r="E86" s="184" t="s">
        <v>769</v>
      </c>
      <c r="F86" s="183" t="s">
        <v>463</v>
      </c>
      <c r="G86" s="358">
        <v>337.143</v>
      </c>
      <c r="H86" s="358">
        <v>314.286</v>
      </c>
    </row>
    <row r="87" spans="1:8" ht="60">
      <c r="A87" s="183" t="s">
        <v>463</v>
      </c>
      <c r="B87" s="357" t="s">
        <v>929</v>
      </c>
      <c r="C87" s="184" t="s">
        <v>151</v>
      </c>
      <c r="D87" s="184" t="s">
        <v>179</v>
      </c>
      <c r="E87" s="184" t="s">
        <v>930</v>
      </c>
      <c r="F87" s="183" t="s">
        <v>463</v>
      </c>
      <c r="G87" s="358">
        <v>137.143</v>
      </c>
      <c r="H87" s="358">
        <v>114.286</v>
      </c>
    </row>
    <row r="88" spans="1:8" ht="12.75">
      <c r="A88" s="183" t="s">
        <v>463</v>
      </c>
      <c r="B88" s="357" t="s">
        <v>921</v>
      </c>
      <c r="C88" s="184" t="s">
        <v>151</v>
      </c>
      <c r="D88" s="184" t="s">
        <v>179</v>
      </c>
      <c r="E88" s="184" t="s">
        <v>930</v>
      </c>
      <c r="F88" s="184" t="s">
        <v>23</v>
      </c>
      <c r="G88" s="358">
        <v>137.143</v>
      </c>
      <c r="H88" s="358">
        <v>114.286</v>
      </c>
    </row>
    <row r="89" spans="1:8" ht="60">
      <c r="A89" s="183" t="s">
        <v>463</v>
      </c>
      <c r="B89" s="357" t="s">
        <v>931</v>
      </c>
      <c r="C89" s="184" t="s">
        <v>151</v>
      </c>
      <c r="D89" s="184" t="s">
        <v>179</v>
      </c>
      <c r="E89" s="184" t="s">
        <v>932</v>
      </c>
      <c r="F89" s="183" t="s">
        <v>463</v>
      </c>
      <c r="G89" s="358">
        <v>200</v>
      </c>
      <c r="H89" s="358">
        <v>200</v>
      </c>
    </row>
    <row r="90" spans="1:8" ht="12.75">
      <c r="A90" s="183" t="s">
        <v>463</v>
      </c>
      <c r="B90" s="357" t="s">
        <v>921</v>
      </c>
      <c r="C90" s="184" t="s">
        <v>151</v>
      </c>
      <c r="D90" s="184" t="s">
        <v>179</v>
      </c>
      <c r="E90" s="184" t="s">
        <v>932</v>
      </c>
      <c r="F90" s="184" t="s">
        <v>23</v>
      </c>
      <c r="G90" s="358">
        <v>200</v>
      </c>
      <c r="H90" s="358">
        <v>200</v>
      </c>
    </row>
    <row r="91" spans="1:8" ht="48">
      <c r="A91" s="183" t="s">
        <v>463</v>
      </c>
      <c r="B91" s="357" t="s">
        <v>483</v>
      </c>
      <c r="C91" s="184" t="s">
        <v>151</v>
      </c>
      <c r="D91" s="184" t="s">
        <v>179</v>
      </c>
      <c r="E91" s="184" t="s">
        <v>476</v>
      </c>
      <c r="F91" s="183" t="s">
        <v>463</v>
      </c>
      <c r="G91" s="358">
        <v>695.629</v>
      </c>
      <c r="H91" s="358">
        <v>231.88</v>
      </c>
    </row>
    <row r="92" spans="1:8" ht="36">
      <c r="A92" s="183" t="s">
        <v>463</v>
      </c>
      <c r="B92" s="357" t="s">
        <v>684</v>
      </c>
      <c r="C92" s="184" t="s">
        <v>151</v>
      </c>
      <c r="D92" s="184" t="s">
        <v>179</v>
      </c>
      <c r="E92" s="184" t="s">
        <v>516</v>
      </c>
      <c r="F92" s="183" t="s">
        <v>463</v>
      </c>
      <c r="G92" s="358">
        <v>695.629</v>
      </c>
      <c r="H92" s="358">
        <v>231.88</v>
      </c>
    </row>
    <row r="93" spans="1:8" ht="48">
      <c r="A93" s="183" t="s">
        <v>463</v>
      </c>
      <c r="B93" s="357" t="s">
        <v>218</v>
      </c>
      <c r="C93" s="184" t="s">
        <v>151</v>
      </c>
      <c r="D93" s="184" t="s">
        <v>179</v>
      </c>
      <c r="E93" s="184" t="s">
        <v>644</v>
      </c>
      <c r="F93" s="183" t="s">
        <v>463</v>
      </c>
      <c r="G93" s="358">
        <v>695.629</v>
      </c>
      <c r="H93" s="358">
        <v>231.88</v>
      </c>
    </row>
    <row r="94" spans="1:8" ht="60">
      <c r="A94" s="183" t="s">
        <v>463</v>
      </c>
      <c r="B94" s="357" t="s">
        <v>933</v>
      </c>
      <c r="C94" s="184" t="s">
        <v>151</v>
      </c>
      <c r="D94" s="184" t="s">
        <v>179</v>
      </c>
      <c r="E94" s="184" t="s">
        <v>685</v>
      </c>
      <c r="F94" s="183" t="s">
        <v>463</v>
      </c>
      <c r="G94" s="358">
        <v>632.39</v>
      </c>
      <c r="H94" s="358">
        <v>210.8</v>
      </c>
    </row>
    <row r="95" spans="1:8" ht="36">
      <c r="A95" s="183" t="s">
        <v>463</v>
      </c>
      <c r="B95" s="357" t="s">
        <v>934</v>
      </c>
      <c r="C95" s="184" t="s">
        <v>151</v>
      </c>
      <c r="D95" s="184" t="s">
        <v>179</v>
      </c>
      <c r="E95" s="184" t="s">
        <v>685</v>
      </c>
      <c r="F95" s="184" t="s">
        <v>246</v>
      </c>
      <c r="G95" s="358">
        <v>632.39</v>
      </c>
      <c r="H95" s="358">
        <v>210.8</v>
      </c>
    </row>
    <row r="96" spans="1:8" ht="60">
      <c r="A96" s="183" t="s">
        <v>463</v>
      </c>
      <c r="B96" s="357" t="s">
        <v>935</v>
      </c>
      <c r="C96" s="184" t="s">
        <v>151</v>
      </c>
      <c r="D96" s="184" t="s">
        <v>179</v>
      </c>
      <c r="E96" s="184" t="s">
        <v>936</v>
      </c>
      <c r="F96" s="183" t="s">
        <v>463</v>
      </c>
      <c r="G96" s="358">
        <v>63.239</v>
      </c>
      <c r="H96" s="358">
        <v>21.08</v>
      </c>
    </row>
    <row r="97" spans="1:8" ht="36">
      <c r="A97" s="183" t="s">
        <v>463</v>
      </c>
      <c r="B97" s="357" t="s">
        <v>934</v>
      </c>
      <c r="C97" s="184" t="s">
        <v>151</v>
      </c>
      <c r="D97" s="184" t="s">
        <v>179</v>
      </c>
      <c r="E97" s="184" t="s">
        <v>936</v>
      </c>
      <c r="F97" s="184" t="s">
        <v>246</v>
      </c>
      <c r="G97" s="358">
        <v>63.239</v>
      </c>
      <c r="H97" s="358">
        <v>21.08</v>
      </c>
    </row>
    <row r="98" spans="1:8" ht="24">
      <c r="A98" s="183" t="s">
        <v>463</v>
      </c>
      <c r="B98" s="357" t="s">
        <v>695</v>
      </c>
      <c r="C98" s="184" t="s">
        <v>151</v>
      </c>
      <c r="D98" s="184" t="s">
        <v>179</v>
      </c>
      <c r="E98" s="184" t="s">
        <v>486</v>
      </c>
      <c r="F98" s="183" t="s">
        <v>463</v>
      </c>
      <c r="G98" s="358">
        <v>6538.93774</v>
      </c>
      <c r="H98" s="358">
        <v>6538.93774</v>
      </c>
    </row>
    <row r="99" spans="1:8" ht="48">
      <c r="A99" s="183" t="s">
        <v>463</v>
      </c>
      <c r="B99" s="357" t="s">
        <v>696</v>
      </c>
      <c r="C99" s="184" t="s">
        <v>151</v>
      </c>
      <c r="D99" s="184" t="s">
        <v>179</v>
      </c>
      <c r="E99" s="184" t="s">
        <v>493</v>
      </c>
      <c r="F99" s="183" t="s">
        <v>463</v>
      </c>
      <c r="G99" s="358">
        <v>6538.93774</v>
      </c>
      <c r="H99" s="358">
        <v>6538.93774</v>
      </c>
    </row>
    <row r="100" spans="1:8" ht="48">
      <c r="A100" s="183" t="s">
        <v>463</v>
      </c>
      <c r="B100" s="357" t="s">
        <v>697</v>
      </c>
      <c r="C100" s="184" t="s">
        <v>151</v>
      </c>
      <c r="D100" s="184" t="s">
        <v>179</v>
      </c>
      <c r="E100" s="184" t="s">
        <v>536</v>
      </c>
      <c r="F100" s="183" t="s">
        <v>463</v>
      </c>
      <c r="G100" s="358">
        <v>6538.93774</v>
      </c>
      <c r="H100" s="358">
        <v>6538.93774</v>
      </c>
    </row>
    <row r="101" spans="1:8" ht="36">
      <c r="A101" s="183" t="s">
        <v>463</v>
      </c>
      <c r="B101" s="357" t="s">
        <v>698</v>
      </c>
      <c r="C101" s="184" t="s">
        <v>151</v>
      </c>
      <c r="D101" s="184" t="s">
        <v>179</v>
      </c>
      <c r="E101" s="184" t="s">
        <v>699</v>
      </c>
      <c r="F101" s="183" t="s">
        <v>463</v>
      </c>
      <c r="G101" s="358">
        <v>6538.93774</v>
      </c>
      <c r="H101" s="358">
        <v>6538.93774</v>
      </c>
    </row>
    <row r="102" spans="1:8" ht="48">
      <c r="A102" s="183" t="s">
        <v>463</v>
      </c>
      <c r="B102" s="357" t="s">
        <v>920</v>
      </c>
      <c r="C102" s="184" t="s">
        <v>151</v>
      </c>
      <c r="D102" s="184" t="s">
        <v>179</v>
      </c>
      <c r="E102" s="184" t="s">
        <v>699</v>
      </c>
      <c r="F102" s="184" t="s">
        <v>22</v>
      </c>
      <c r="G102" s="358">
        <v>6138.63374</v>
      </c>
      <c r="H102" s="358">
        <v>6138.63374</v>
      </c>
    </row>
    <row r="103" spans="1:8" ht="12.75">
      <c r="A103" s="183" t="s">
        <v>463</v>
      </c>
      <c r="B103" s="357" t="s">
        <v>921</v>
      </c>
      <c r="C103" s="184" t="s">
        <v>151</v>
      </c>
      <c r="D103" s="184" t="s">
        <v>179</v>
      </c>
      <c r="E103" s="184" t="s">
        <v>699</v>
      </c>
      <c r="F103" s="184" t="s">
        <v>23</v>
      </c>
      <c r="G103" s="358">
        <v>352.304</v>
      </c>
      <c r="H103" s="358">
        <v>352.304</v>
      </c>
    </row>
    <row r="104" spans="1:8" ht="12.75">
      <c r="A104" s="183" t="s">
        <v>463</v>
      </c>
      <c r="B104" s="357" t="s">
        <v>215</v>
      </c>
      <c r="C104" s="184" t="s">
        <v>151</v>
      </c>
      <c r="D104" s="184" t="s">
        <v>179</v>
      </c>
      <c r="E104" s="184" t="s">
        <v>699</v>
      </c>
      <c r="F104" s="184" t="s">
        <v>216</v>
      </c>
      <c r="G104" s="358">
        <v>48</v>
      </c>
      <c r="H104" s="358">
        <v>48</v>
      </c>
    </row>
    <row r="105" spans="1:8" ht="36">
      <c r="A105" s="183" t="s">
        <v>463</v>
      </c>
      <c r="B105" s="357" t="s">
        <v>484</v>
      </c>
      <c r="C105" s="184" t="s">
        <v>151</v>
      </c>
      <c r="D105" s="184" t="s">
        <v>179</v>
      </c>
      <c r="E105" s="184" t="s">
        <v>507</v>
      </c>
      <c r="F105" s="183" t="s">
        <v>463</v>
      </c>
      <c r="G105" s="358">
        <v>149.1</v>
      </c>
      <c r="H105" s="358">
        <v>149.1</v>
      </c>
    </row>
    <row r="106" spans="1:8" ht="48">
      <c r="A106" s="183" t="s">
        <v>463</v>
      </c>
      <c r="B106" s="357" t="s">
        <v>252</v>
      </c>
      <c r="C106" s="184" t="s">
        <v>151</v>
      </c>
      <c r="D106" s="184" t="s">
        <v>179</v>
      </c>
      <c r="E106" s="184" t="s">
        <v>708</v>
      </c>
      <c r="F106" s="183" t="s">
        <v>463</v>
      </c>
      <c r="G106" s="358">
        <v>149.1</v>
      </c>
      <c r="H106" s="358">
        <v>149.1</v>
      </c>
    </row>
    <row r="107" spans="1:8" ht="36">
      <c r="A107" s="183" t="s">
        <v>463</v>
      </c>
      <c r="B107" s="357" t="s">
        <v>709</v>
      </c>
      <c r="C107" s="184" t="s">
        <v>151</v>
      </c>
      <c r="D107" s="184" t="s">
        <v>179</v>
      </c>
      <c r="E107" s="184" t="s">
        <v>710</v>
      </c>
      <c r="F107" s="183" t="s">
        <v>463</v>
      </c>
      <c r="G107" s="358">
        <v>149.1</v>
      </c>
      <c r="H107" s="358">
        <v>149.1</v>
      </c>
    </row>
    <row r="108" spans="1:8" ht="48">
      <c r="A108" s="183" t="s">
        <v>463</v>
      </c>
      <c r="B108" s="357" t="s">
        <v>711</v>
      </c>
      <c r="C108" s="184" t="s">
        <v>151</v>
      </c>
      <c r="D108" s="184" t="s">
        <v>179</v>
      </c>
      <c r="E108" s="184" t="s">
        <v>712</v>
      </c>
      <c r="F108" s="183" t="s">
        <v>463</v>
      </c>
      <c r="G108" s="358">
        <v>149.1</v>
      </c>
      <c r="H108" s="358">
        <v>149.1</v>
      </c>
    </row>
    <row r="109" spans="1:8" ht="12.75">
      <c r="A109" s="183" t="s">
        <v>463</v>
      </c>
      <c r="B109" s="357" t="s">
        <v>248</v>
      </c>
      <c r="C109" s="184" t="s">
        <v>151</v>
      </c>
      <c r="D109" s="184" t="s">
        <v>179</v>
      </c>
      <c r="E109" s="184" t="s">
        <v>712</v>
      </c>
      <c r="F109" s="184" t="s">
        <v>249</v>
      </c>
      <c r="G109" s="358">
        <v>149.1</v>
      </c>
      <c r="H109" s="358">
        <v>149.1</v>
      </c>
    </row>
    <row r="110" spans="1:8" ht="48">
      <c r="A110" s="183" t="s">
        <v>463</v>
      </c>
      <c r="B110" s="357" t="s">
        <v>863</v>
      </c>
      <c r="C110" s="184" t="s">
        <v>151</v>
      </c>
      <c r="D110" s="184" t="s">
        <v>179</v>
      </c>
      <c r="E110" s="184" t="s">
        <v>864</v>
      </c>
      <c r="F110" s="183" t="s">
        <v>463</v>
      </c>
      <c r="G110" s="358">
        <v>9003.684</v>
      </c>
      <c r="H110" s="358">
        <v>7747.017</v>
      </c>
    </row>
    <row r="111" spans="1:8" ht="24">
      <c r="A111" s="183" t="s">
        <v>463</v>
      </c>
      <c r="B111" s="357" t="s">
        <v>865</v>
      </c>
      <c r="C111" s="184" t="s">
        <v>151</v>
      </c>
      <c r="D111" s="184" t="s">
        <v>179</v>
      </c>
      <c r="E111" s="184" t="s">
        <v>866</v>
      </c>
      <c r="F111" s="183" t="s">
        <v>463</v>
      </c>
      <c r="G111" s="358">
        <v>9003.684</v>
      </c>
      <c r="H111" s="358">
        <v>7747.017</v>
      </c>
    </row>
    <row r="112" spans="1:8" ht="24">
      <c r="A112" s="183" t="s">
        <v>463</v>
      </c>
      <c r="B112" s="357" t="s">
        <v>867</v>
      </c>
      <c r="C112" s="184" t="s">
        <v>151</v>
      </c>
      <c r="D112" s="184" t="s">
        <v>179</v>
      </c>
      <c r="E112" s="184" t="s">
        <v>868</v>
      </c>
      <c r="F112" s="183" t="s">
        <v>463</v>
      </c>
      <c r="G112" s="358">
        <v>3840.813</v>
      </c>
      <c r="H112" s="358">
        <v>3840.813</v>
      </c>
    </row>
    <row r="113" spans="1:8" ht="60">
      <c r="A113" s="183" t="s">
        <v>463</v>
      </c>
      <c r="B113" s="357" t="s">
        <v>219</v>
      </c>
      <c r="C113" s="184" t="s">
        <v>151</v>
      </c>
      <c r="D113" s="184" t="s">
        <v>179</v>
      </c>
      <c r="E113" s="184" t="s">
        <v>869</v>
      </c>
      <c r="F113" s="183" t="s">
        <v>463</v>
      </c>
      <c r="G113" s="358">
        <v>3840.813</v>
      </c>
      <c r="H113" s="358">
        <v>3840.813</v>
      </c>
    </row>
    <row r="114" spans="1:8" ht="12.75">
      <c r="A114" s="183" t="s">
        <v>463</v>
      </c>
      <c r="B114" s="357" t="s">
        <v>215</v>
      </c>
      <c r="C114" s="184" t="s">
        <v>151</v>
      </c>
      <c r="D114" s="184" t="s">
        <v>179</v>
      </c>
      <c r="E114" s="184" t="s">
        <v>869</v>
      </c>
      <c r="F114" s="184" t="s">
        <v>216</v>
      </c>
      <c r="G114" s="358">
        <v>3840.813</v>
      </c>
      <c r="H114" s="358">
        <v>3840.813</v>
      </c>
    </row>
    <row r="115" spans="1:8" ht="24">
      <c r="A115" s="183" t="s">
        <v>463</v>
      </c>
      <c r="B115" s="357" t="s">
        <v>902</v>
      </c>
      <c r="C115" s="184" t="s">
        <v>151</v>
      </c>
      <c r="D115" s="184" t="s">
        <v>179</v>
      </c>
      <c r="E115" s="184" t="s">
        <v>870</v>
      </c>
      <c r="F115" s="183" t="s">
        <v>463</v>
      </c>
      <c r="G115" s="358">
        <v>5162.871</v>
      </c>
      <c r="H115" s="358">
        <v>3162.871</v>
      </c>
    </row>
    <row r="116" spans="1:8" ht="60">
      <c r="A116" s="183" t="s">
        <v>463</v>
      </c>
      <c r="B116" s="357" t="s">
        <v>219</v>
      </c>
      <c r="C116" s="184" t="s">
        <v>151</v>
      </c>
      <c r="D116" s="184" t="s">
        <v>179</v>
      </c>
      <c r="E116" s="184" t="s">
        <v>871</v>
      </c>
      <c r="F116" s="183" t="s">
        <v>463</v>
      </c>
      <c r="G116" s="358">
        <v>15.8</v>
      </c>
      <c r="H116" s="358">
        <v>15.8</v>
      </c>
    </row>
    <row r="117" spans="1:8" ht="12.75">
      <c r="A117" s="183" t="s">
        <v>463</v>
      </c>
      <c r="B117" s="357" t="s">
        <v>921</v>
      </c>
      <c r="C117" s="184" t="s">
        <v>151</v>
      </c>
      <c r="D117" s="184" t="s">
        <v>179</v>
      </c>
      <c r="E117" s="184" t="s">
        <v>871</v>
      </c>
      <c r="F117" s="184" t="s">
        <v>23</v>
      </c>
      <c r="G117" s="358">
        <v>15.8</v>
      </c>
      <c r="H117" s="358">
        <v>15.8</v>
      </c>
    </row>
    <row r="118" spans="1:8" ht="12.75">
      <c r="A118" s="183" t="s">
        <v>463</v>
      </c>
      <c r="B118" s="357" t="s">
        <v>872</v>
      </c>
      <c r="C118" s="184" t="s">
        <v>151</v>
      </c>
      <c r="D118" s="184" t="s">
        <v>179</v>
      </c>
      <c r="E118" s="184" t="s">
        <v>873</v>
      </c>
      <c r="F118" s="183" t="s">
        <v>463</v>
      </c>
      <c r="G118" s="358">
        <v>3806.39038</v>
      </c>
      <c r="H118" s="358">
        <v>1806.39038</v>
      </c>
    </row>
    <row r="119" spans="1:8" ht="12.75">
      <c r="A119" s="183" t="s">
        <v>463</v>
      </c>
      <c r="B119" s="357" t="s">
        <v>921</v>
      </c>
      <c r="C119" s="184" t="s">
        <v>151</v>
      </c>
      <c r="D119" s="184" t="s">
        <v>179</v>
      </c>
      <c r="E119" s="184" t="s">
        <v>873</v>
      </c>
      <c r="F119" s="184" t="s">
        <v>23</v>
      </c>
      <c r="G119" s="358">
        <v>3806.39038</v>
      </c>
      <c r="H119" s="358">
        <v>1806.39038</v>
      </c>
    </row>
    <row r="120" spans="1:8" ht="24">
      <c r="A120" s="183" t="s">
        <v>463</v>
      </c>
      <c r="B120" s="357" t="s">
        <v>874</v>
      </c>
      <c r="C120" s="184" t="s">
        <v>151</v>
      </c>
      <c r="D120" s="184" t="s">
        <v>179</v>
      </c>
      <c r="E120" s="184" t="s">
        <v>875</v>
      </c>
      <c r="F120" s="183" t="s">
        <v>463</v>
      </c>
      <c r="G120" s="358">
        <v>1340.68062</v>
      </c>
      <c r="H120" s="358">
        <v>1340.68062</v>
      </c>
    </row>
    <row r="121" spans="1:8" ht="12.75">
      <c r="A121" s="183" t="s">
        <v>463</v>
      </c>
      <c r="B121" s="357" t="s">
        <v>921</v>
      </c>
      <c r="C121" s="184" t="s">
        <v>151</v>
      </c>
      <c r="D121" s="184" t="s">
        <v>179</v>
      </c>
      <c r="E121" s="184" t="s">
        <v>875</v>
      </c>
      <c r="F121" s="184" t="s">
        <v>23</v>
      </c>
      <c r="G121" s="358">
        <v>1340.68062</v>
      </c>
      <c r="H121" s="358">
        <v>1340.68062</v>
      </c>
    </row>
    <row r="122" spans="1:8" ht="12.75">
      <c r="A122" s="183" t="s">
        <v>463</v>
      </c>
      <c r="B122" s="357" t="s">
        <v>941</v>
      </c>
      <c r="C122" s="184" t="s">
        <v>151</v>
      </c>
      <c r="D122" s="184" t="s">
        <v>179</v>
      </c>
      <c r="E122" s="184" t="s">
        <v>942</v>
      </c>
      <c r="F122" s="183" t="s">
        <v>463</v>
      </c>
      <c r="G122" s="358">
        <v>0</v>
      </c>
      <c r="H122" s="358">
        <v>743.333</v>
      </c>
    </row>
    <row r="123" spans="1:8" ht="48">
      <c r="A123" s="183" t="s">
        <v>463</v>
      </c>
      <c r="B123" s="357" t="s">
        <v>943</v>
      </c>
      <c r="C123" s="184" t="s">
        <v>151</v>
      </c>
      <c r="D123" s="184" t="s">
        <v>179</v>
      </c>
      <c r="E123" s="184" t="s">
        <v>944</v>
      </c>
      <c r="F123" s="183" t="s">
        <v>463</v>
      </c>
      <c r="G123" s="358">
        <v>0</v>
      </c>
      <c r="H123" s="358">
        <v>743.333</v>
      </c>
    </row>
    <row r="124" spans="1:8" ht="12.75">
      <c r="A124" s="183" t="s">
        <v>463</v>
      </c>
      <c r="B124" s="357" t="s">
        <v>921</v>
      </c>
      <c r="C124" s="184" t="s">
        <v>151</v>
      </c>
      <c r="D124" s="184" t="s">
        <v>179</v>
      </c>
      <c r="E124" s="184" t="s">
        <v>944</v>
      </c>
      <c r="F124" s="184" t="s">
        <v>23</v>
      </c>
      <c r="G124" s="358">
        <v>0</v>
      </c>
      <c r="H124" s="358">
        <v>743.333</v>
      </c>
    </row>
    <row r="125" spans="1:8" ht="12.75">
      <c r="A125" s="183" t="s">
        <v>463</v>
      </c>
      <c r="B125" s="357" t="s">
        <v>209</v>
      </c>
      <c r="C125" s="184" t="s">
        <v>151</v>
      </c>
      <c r="D125" s="184" t="s">
        <v>179</v>
      </c>
      <c r="E125" s="184" t="s">
        <v>465</v>
      </c>
      <c r="F125" s="183" t="s">
        <v>463</v>
      </c>
      <c r="G125" s="358">
        <v>3655.3</v>
      </c>
      <c r="H125" s="358">
        <v>3655.3</v>
      </c>
    </row>
    <row r="126" spans="1:8" ht="48">
      <c r="A126" s="183" t="s">
        <v>463</v>
      </c>
      <c r="B126" s="357" t="s">
        <v>711</v>
      </c>
      <c r="C126" s="184" t="s">
        <v>151</v>
      </c>
      <c r="D126" s="184" t="s">
        <v>179</v>
      </c>
      <c r="E126" s="184" t="s">
        <v>489</v>
      </c>
      <c r="F126" s="183" t="s">
        <v>463</v>
      </c>
      <c r="G126" s="358">
        <v>4.3</v>
      </c>
      <c r="H126" s="358">
        <v>4.3</v>
      </c>
    </row>
    <row r="127" spans="1:8" ht="12.75">
      <c r="A127" s="183" t="s">
        <v>463</v>
      </c>
      <c r="B127" s="357" t="s">
        <v>921</v>
      </c>
      <c r="C127" s="184" t="s">
        <v>151</v>
      </c>
      <c r="D127" s="184" t="s">
        <v>179</v>
      </c>
      <c r="E127" s="184" t="s">
        <v>489</v>
      </c>
      <c r="F127" s="184" t="s">
        <v>23</v>
      </c>
      <c r="G127" s="358">
        <v>4.3</v>
      </c>
      <c r="H127" s="358">
        <v>4.3</v>
      </c>
    </row>
    <row r="128" spans="1:8" ht="36">
      <c r="A128" s="183" t="s">
        <v>463</v>
      </c>
      <c r="B128" s="357" t="s">
        <v>370</v>
      </c>
      <c r="C128" s="184" t="s">
        <v>151</v>
      </c>
      <c r="D128" s="184" t="s">
        <v>179</v>
      </c>
      <c r="E128" s="184" t="s">
        <v>490</v>
      </c>
      <c r="F128" s="183" t="s">
        <v>463</v>
      </c>
      <c r="G128" s="358">
        <v>3651</v>
      </c>
      <c r="H128" s="358">
        <v>3651</v>
      </c>
    </row>
    <row r="129" spans="1:8" ht="12.75">
      <c r="A129" s="183" t="s">
        <v>463</v>
      </c>
      <c r="B129" s="357" t="s">
        <v>921</v>
      </c>
      <c r="C129" s="184" t="s">
        <v>151</v>
      </c>
      <c r="D129" s="184" t="s">
        <v>179</v>
      </c>
      <c r="E129" s="184" t="s">
        <v>490</v>
      </c>
      <c r="F129" s="184" t="s">
        <v>23</v>
      </c>
      <c r="G129" s="358">
        <v>3651</v>
      </c>
      <c r="H129" s="358">
        <v>3651</v>
      </c>
    </row>
    <row r="130" spans="1:8" ht="12.75">
      <c r="A130" s="340" t="s">
        <v>125</v>
      </c>
      <c r="B130" s="339" t="s">
        <v>491</v>
      </c>
      <c r="C130" s="340" t="s">
        <v>184</v>
      </c>
      <c r="D130" s="340" t="s">
        <v>463</v>
      </c>
      <c r="E130" s="183" t="s">
        <v>463</v>
      </c>
      <c r="F130" s="183" t="s">
        <v>463</v>
      </c>
      <c r="G130" s="341">
        <v>1538.6</v>
      </c>
      <c r="H130" s="341">
        <v>1568</v>
      </c>
    </row>
    <row r="131" spans="1:8" ht="12.75">
      <c r="A131" s="340" t="s">
        <v>463</v>
      </c>
      <c r="B131" s="339" t="s">
        <v>250</v>
      </c>
      <c r="C131" s="340" t="s">
        <v>184</v>
      </c>
      <c r="D131" s="340" t="s">
        <v>158</v>
      </c>
      <c r="E131" s="183" t="s">
        <v>463</v>
      </c>
      <c r="F131" s="183" t="s">
        <v>463</v>
      </c>
      <c r="G131" s="341">
        <v>1538.6</v>
      </c>
      <c r="H131" s="341">
        <v>1568</v>
      </c>
    </row>
    <row r="132" spans="1:8" ht="36">
      <c r="A132" s="183" t="s">
        <v>463</v>
      </c>
      <c r="B132" s="357" t="s">
        <v>484</v>
      </c>
      <c r="C132" s="184" t="s">
        <v>184</v>
      </c>
      <c r="D132" s="184" t="s">
        <v>158</v>
      </c>
      <c r="E132" s="184" t="s">
        <v>507</v>
      </c>
      <c r="F132" s="183" t="s">
        <v>463</v>
      </c>
      <c r="G132" s="358">
        <v>1538.6</v>
      </c>
      <c r="H132" s="358">
        <v>1568</v>
      </c>
    </row>
    <row r="133" spans="1:8" ht="48">
      <c r="A133" s="183" t="s">
        <v>463</v>
      </c>
      <c r="B133" s="357" t="s">
        <v>252</v>
      </c>
      <c r="C133" s="184" t="s">
        <v>184</v>
      </c>
      <c r="D133" s="184" t="s">
        <v>158</v>
      </c>
      <c r="E133" s="184" t="s">
        <v>708</v>
      </c>
      <c r="F133" s="183" t="s">
        <v>463</v>
      </c>
      <c r="G133" s="358">
        <v>1538.6</v>
      </c>
      <c r="H133" s="358">
        <v>1568</v>
      </c>
    </row>
    <row r="134" spans="1:8" ht="36">
      <c r="A134" s="183" t="s">
        <v>463</v>
      </c>
      <c r="B134" s="357" t="s">
        <v>709</v>
      </c>
      <c r="C134" s="184" t="s">
        <v>184</v>
      </c>
      <c r="D134" s="184" t="s">
        <v>158</v>
      </c>
      <c r="E134" s="184" t="s">
        <v>710</v>
      </c>
      <c r="F134" s="183" t="s">
        <v>463</v>
      </c>
      <c r="G134" s="358">
        <v>1538.6</v>
      </c>
      <c r="H134" s="358">
        <v>1568</v>
      </c>
    </row>
    <row r="135" spans="1:8" ht="24">
      <c r="A135" s="183" t="s">
        <v>463</v>
      </c>
      <c r="B135" s="357" t="s">
        <v>713</v>
      </c>
      <c r="C135" s="184" t="s">
        <v>184</v>
      </c>
      <c r="D135" s="184" t="s">
        <v>158</v>
      </c>
      <c r="E135" s="184" t="s">
        <v>901</v>
      </c>
      <c r="F135" s="183" t="s">
        <v>463</v>
      </c>
      <c r="G135" s="358">
        <v>1538.6</v>
      </c>
      <c r="H135" s="358">
        <v>1568</v>
      </c>
    </row>
    <row r="136" spans="1:8" ht="12.75">
      <c r="A136" s="183" t="s">
        <v>463</v>
      </c>
      <c r="B136" s="357" t="s">
        <v>248</v>
      </c>
      <c r="C136" s="184" t="s">
        <v>184</v>
      </c>
      <c r="D136" s="184" t="s">
        <v>158</v>
      </c>
      <c r="E136" s="184" t="s">
        <v>901</v>
      </c>
      <c r="F136" s="184" t="s">
        <v>249</v>
      </c>
      <c r="G136" s="358">
        <v>1538.6</v>
      </c>
      <c r="H136" s="358">
        <v>1568</v>
      </c>
    </row>
    <row r="137" spans="1:8" ht="24">
      <c r="A137" s="340" t="s">
        <v>145</v>
      </c>
      <c r="B137" s="339" t="s">
        <v>492</v>
      </c>
      <c r="C137" s="340" t="s">
        <v>158</v>
      </c>
      <c r="D137" s="340" t="s">
        <v>463</v>
      </c>
      <c r="E137" s="183" t="s">
        <v>463</v>
      </c>
      <c r="F137" s="183" t="s">
        <v>463</v>
      </c>
      <c r="G137" s="341">
        <v>814.8</v>
      </c>
      <c r="H137" s="341">
        <v>840.1</v>
      </c>
    </row>
    <row r="138" spans="1:8" ht="12.75">
      <c r="A138" s="340" t="s">
        <v>463</v>
      </c>
      <c r="B138" s="339" t="s">
        <v>220</v>
      </c>
      <c r="C138" s="340" t="s">
        <v>158</v>
      </c>
      <c r="D138" s="340" t="s">
        <v>205</v>
      </c>
      <c r="E138" s="183" t="s">
        <v>463</v>
      </c>
      <c r="F138" s="183" t="s">
        <v>463</v>
      </c>
      <c r="G138" s="341">
        <v>814.8</v>
      </c>
      <c r="H138" s="341">
        <v>840.1</v>
      </c>
    </row>
    <row r="139" spans="1:8" ht="36">
      <c r="A139" s="183" t="s">
        <v>463</v>
      </c>
      <c r="B139" s="357" t="s">
        <v>660</v>
      </c>
      <c r="C139" s="184" t="s">
        <v>158</v>
      </c>
      <c r="D139" s="184" t="s">
        <v>205</v>
      </c>
      <c r="E139" s="184" t="s">
        <v>485</v>
      </c>
      <c r="F139" s="183" t="s">
        <v>463</v>
      </c>
      <c r="G139" s="358">
        <v>759.1</v>
      </c>
      <c r="H139" s="358">
        <v>782.9</v>
      </c>
    </row>
    <row r="140" spans="1:8" ht="36">
      <c r="A140" s="183" t="s">
        <v>463</v>
      </c>
      <c r="B140" s="357" t="s">
        <v>661</v>
      </c>
      <c r="C140" s="184" t="s">
        <v>158</v>
      </c>
      <c r="D140" s="184" t="s">
        <v>205</v>
      </c>
      <c r="E140" s="184" t="s">
        <v>662</v>
      </c>
      <c r="F140" s="183" t="s">
        <v>463</v>
      </c>
      <c r="G140" s="358">
        <v>759.1</v>
      </c>
      <c r="H140" s="358">
        <v>782.9</v>
      </c>
    </row>
    <row r="141" spans="1:8" ht="24">
      <c r="A141" s="183" t="s">
        <v>463</v>
      </c>
      <c r="B141" s="357" t="s">
        <v>714</v>
      </c>
      <c r="C141" s="184" t="s">
        <v>158</v>
      </c>
      <c r="D141" s="184" t="s">
        <v>205</v>
      </c>
      <c r="E141" s="184" t="s">
        <v>715</v>
      </c>
      <c r="F141" s="183" t="s">
        <v>463</v>
      </c>
      <c r="G141" s="358">
        <v>54.2</v>
      </c>
      <c r="H141" s="358">
        <v>56</v>
      </c>
    </row>
    <row r="142" spans="1:8" ht="48">
      <c r="A142" s="183" t="s">
        <v>463</v>
      </c>
      <c r="B142" s="357" t="s">
        <v>920</v>
      </c>
      <c r="C142" s="184" t="s">
        <v>158</v>
      </c>
      <c r="D142" s="184" t="s">
        <v>205</v>
      </c>
      <c r="E142" s="184" t="s">
        <v>715</v>
      </c>
      <c r="F142" s="184" t="s">
        <v>22</v>
      </c>
      <c r="G142" s="358">
        <v>54.2</v>
      </c>
      <c r="H142" s="358">
        <v>56</v>
      </c>
    </row>
    <row r="143" spans="1:8" ht="36">
      <c r="A143" s="183" t="s">
        <v>463</v>
      </c>
      <c r="B143" s="357" t="s">
        <v>716</v>
      </c>
      <c r="C143" s="184" t="s">
        <v>158</v>
      </c>
      <c r="D143" s="184" t="s">
        <v>205</v>
      </c>
      <c r="E143" s="184" t="s">
        <v>717</v>
      </c>
      <c r="F143" s="183" t="s">
        <v>463</v>
      </c>
      <c r="G143" s="358">
        <v>704.9</v>
      </c>
      <c r="H143" s="358">
        <v>726.9</v>
      </c>
    </row>
    <row r="144" spans="1:8" ht="48">
      <c r="A144" s="183" t="s">
        <v>463</v>
      </c>
      <c r="B144" s="357" t="s">
        <v>920</v>
      </c>
      <c r="C144" s="184" t="s">
        <v>158</v>
      </c>
      <c r="D144" s="184" t="s">
        <v>205</v>
      </c>
      <c r="E144" s="184" t="s">
        <v>717</v>
      </c>
      <c r="F144" s="184" t="s">
        <v>22</v>
      </c>
      <c r="G144" s="358">
        <v>704.9</v>
      </c>
      <c r="H144" s="358">
        <v>726.9</v>
      </c>
    </row>
    <row r="145" spans="1:8" ht="36">
      <c r="A145" s="183" t="s">
        <v>463</v>
      </c>
      <c r="B145" s="357" t="s">
        <v>484</v>
      </c>
      <c r="C145" s="184" t="s">
        <v>158</v>
      </c>
      <c r="D145" s="184" t="s">
        <v>205</v>
      </c>
      <c r="E145" s="184" t="s">
        <v>507</v>
      </c>
      <c r="F145" s="183" t="s">
        <v>463</v>
      </c>
      <c r="G145" s="358">
        <v>55.7</v>
      </c>
      <c r="H145" s="358">
        <v>57.2</v>
      </c>
    </row>
    <row r="146" spans="1:8" ht="48">
      <c r="A146" s="183" t="s">
        <v>463</v>
      </c>
      <c r="B146" s="357" t="s">
        <v>252</v>
      </c>
      <c r="C146" s="184" t="s">
        <v>158</v>
      </c>
      <c r="D146" s="184" t="s">
        <v>205</v>
      </c>
      <c r="E146" s="184" t="s">
        <v>708</v>
      </c>
      <c r="F146" s="183" t="s">
        <v>463</v>
      </c>
      <c r="G146" s="358">
        <v>55.7</v>
      </c>
      <c r="H146" s="358">
        <v>57.2</v>
      </c>
    </row>
    <row r="147" spans="1:8" ht="36">
      <c r="A147" s="183" t="s">
        <v>463</v>
      </c>
      <c r="B147" s="357" t="s">
        <v>709</v>
      </c>
      <c r="C147" s="184" t="s">
        <v>158</v>
      </c>
      <c r="D147" s="184" t="s">
        <v>205</v>
      </c>
      <c r="E147" s="184" t="s">
        <v>710</v>
      </c>
      <c r="F147" s="183" t="s">
        <v>463</v>
      </c>
      <c r="G147" s="358">
        <v>55.7</v>
      </c>
      <c r="H147" s="358">
        <v>57.2</v>
      </c>
    </row>
    <row r="148" spans="1:8" ht="24">
      <c r="A148" s="183" t="s">
        <v>463</v>
      </c>
      <c r="B148" s="357" t="s">
        <v>714</v>
      </c>
      <c r="C148" s="184" t="s">
        <v>158</v>
      </c>
      <c r="D148" s="184" t="s">
        <v>205</v>
      </c>
      <c r="E148" s="184" t="s">
        <v>718</v>
      </c>
      <c r="F148" s="183" t="s">
        <v>463</v>
      </c>
      <c r="G148" s="358">
        <v>4</v>
      </c>
      <c r="H148" s="358">
        <v>4</v>
      </c>
    </row>
    <row r="149" spans="1:8" ht="12.75">
      <c r="A149" s="183" t="s">
        <v>463</v>
      </c>
      <c r="B149" s="357" t="s">
        <v>248</v>
      </c>
      <c r="C149" s="184" t="s">
        <v>158</v>
      </c>
      <c r="D149" s="184" t="s">
        <v>205</v>
      </c>
      <c r="E149" s="184" t="s">
        <v>718</v>
      </c>
      <c r="F149" s="184" t="s">
        <v>249</v>
      </c>
      <c r="G149" s="358">
        <v>4</v>
      </c>
      <c r="H149" s="358">
        <v>4</v>
      </c>
    </row>
    <row r="150" spans="1:8" ht="36">
      <c r="A150" s="183" t="s">
        <v>463</v>
      </c>
      <c r="B150" s="357" t="s">
        <v>716</v>
      </c>
      <c r="C150" s="184" t="s">
        <v>158</v>
      </c>
      <c r="D150" s="184" t="s">
        <v>205</v>
      </c>
      <c r="E150" s="184" t="s">
        <v>719</v>
      </c>
      <c r="F150" s="183" t="s">
        <v>463</v>
      </c>
      <c r="G150" s="358">
        <v>51.7</v>
      </c>
      <c r="H150" s="358">
        <v>53.2</v>
      </c>
    </row>
    <row r="151" spans="1:8" ht="12.75">
      <c r="A151" s="183" t="s">
        <v>463</v>
      </c>
      <c r="B151" s="357" t="s">
        <v>248</v>
      </c>
      <c r="C151" s="184" t="s">
        <v>158</v>
      </c>
      <c r="D151" s="184" t="s">
        <v>205</v>
      </c>
      <c r="E151" s="184" t="s">
        <v>719</v>
      </c>
      <c r="F151" s="184" t="s">
        <v>249</v>
      </c>
      <c r="G151" s="358">
        <v>51.7</v>
      </c>
      <c r="H151" s="358">
        <v>53.2</v>
      </c>
    </row>
    <row r="152" spans="1:8" ht="12.75">
      <c r="A152" s="340" t="s">
        <v>202</v>
      </c>
      <c r="B152" s="339" t="s">
        <v>497</v>
      </c>
      <c r="C152" s="340" t="s">
        <v>205</v>
      </c>
      <c r="D152" s="340" t="s">
        <v>463</v>
      </c>
      <c r="E152" s="183" t="s">
        <v>463</v>
      </c>
      <c r="F152" s="183" t="s">
        <v>463</v>
      </c>
      <c r="G152" s="341">
        <v>1251.0605</v>
      </c>
      <c r="H152" s="341">
        <v>1250.6105</v>
      </c>
    </row>
    <row r="153" spans="1:8" ht="12.75">
      <c r="A153" s="340" t="s">
        <v>463</v>
      </c>
      <c r="B153" s="339" t="s">
        <v>270</v>
      </c>
      <c r="C153" s="340" t="s">
        <v>205</v>
      </c>
      <c r="D153" s="340" t="s">
        <v>221</v>
      </c>
      <c r="E153" s="183" t="s">
        <v>463</v>
      </c>
      <c r="F153" s="183" t="s">
        <v>463</v>
      </c>
      <c r="G153" s="341">
        <v>1086.5905</v>
      </c>
      <c r="H153" s="341">
        <v>1086.5905</v>
      </c>
    </row>
    <row r="154" spans="1:8" ht="36">
      <c r="A154" s="183" t="s">
        <v>463</v>
      </c>
      <c r="B154" s="357" t="s">
        <v>876</v>
      </c>
      <c r="C154" s="184" t="s">
        <v>205</v>
      </c>
      <c r="D154" s="184" t="s">
        <v>221</v>
      </c>
      <c r="E154" s="184" t="s">
        <v>877</v>
      </c>
      <c r="F154" s="183" t="s">
        <v>463</v>
      </c>
      <c r="G154" s="358">
        <v>1086.5905</v>
      </c>
      <c r="H154" s="358">
        <v>1086.5905</v>
      </c>
    </row>
    <row r="155" spans="1:8" ht="12.75">
      <c r="A155" s="183" t="s">
        <v>463</v>
      </c>
      <c r="B155" s="357" t="s">
        <v>878</v>
      </c>
      <c r="C155" s="184" t="s">
        <v>205</v>
      </c>
      <c r="D155" s="184" t="s">
        <v>221</v>
      </c>
      <c r="E155" s="184" t="s">
        <v>879</v>
      </c>
      <c r="F155" s="183" t="s">
        <v>463</v>
      </c>
      <c r="G155" s="358">
        <v>1086.5905</v>
      </c>
      <c r="H155" s="358">
        <v>1086.5905</v>
      </c>
    </row>
    <row r="156" spans="1:8" ht="24">
      <c r="A156" s="183" t="s">
        <v>463</v>
      </c>
      <c r="B156" s="357" t="s">
        <v>880</v>
      </c>
      <c r="C156" s="184" t="s">
        <v>205</v>
      </c>
      <c r="D156" s="184" t="s">
        <v>221</v>
      </c>
      <c r="E156" s="184" t="s">
        <v>881</v>
      </c>
      <c r="F156" s="183" t="s">
        <v>463</v>
      </c>
      <c r="G156" s="358">
        <v>1086.5905</v>
      </c>
      <c r="H156" s="358">
        <v>1086.5905</v>
      </c>
    </row>
    <row r="157" spans="1:8" ht="48">
      <c r="A157" s="183" t="s">
        <v>463</v>
      </c>
      <c r="B157" s="357" t="s">
        <v>906</v>
      </c>
      <c r="C157" s="184" t="s">
        <v>205</v>
      </c>
      <c r="D157" s="184" t="s">
        <v>221</v>
      </c>
      <c r="E157" s="184" t="s">
        <v>907</v>
      </c>
      <c r="F157" s="183" t="s">
        <v>463</v>
      </c>
      <c r="G157" s="358">
        <v>1086.5905</v>
      </c>
      <c r="H157" s="358">
        <v>1086.5905</v>
      </c>
    </row>
    <row r="158" spans="1:8" ht="12.75">
      <c r="A158" s="183" t="s">
        <v>463</v>
      </c>
      <c r="B158" s="357" t="s">
        <v>921</v>
      </c>
      <c r="C158" s="184" t="s">
        <v>205</v>
      </c>
      <c r="D158" s="184" t="s">
        <v>221</v>
      </c>
      <c r="E158" s="184" t="s">
        <v>907</v>
      </c>
      <c r="F158" s="184" t="s">
        <v>23</v>
      </c>
      <c r="G158" s="358">
        <v>1086.5905</v>
      </c>
      <c r="H158" s="358">
        <v>1086.5905</v>
      </c>
    </row>
    <row r="159" spans="1:8" ht="12.75">
      <c r="A159" s="340" t="s">
        <v>463</v>
      </c>
      <c r="B159" s="339" t="s">
        <v>224</v>
      </c>
      <c r="C159" s="340" t="s">
        <v>205</v>
      </c>
      <c r="D159" s="340" t="s">
        <v>177</v>
      </c>
      <c r="E159" s="183" t="s">
        <v>463</v>
      </c>
      <c r="F159" s="183" t="s">
        <v>463</v>
      </c>
      <c r="G159" s="341">
        <v>164.47</v>
      </c>
      <c r="H159" s="341">
        <v>164.02</v>
      </c>
    </row>
    <row r="160" spans="1:8" ht="36">
      <c r="A160" s="183" t="s">
        <v>463</v>
      </c>
      <c r="B160" s="357" t="s">
        <v>728</v>
      </c>
      <c r="C160" s="184" t="s">
        <v>205</v>
      </c>
      <c r="D160" s="184" t="s">
        <v>177</v>
      </c>
      <c r="E160" s="184" t="s">
        <v>482</v>
      </c>
      <c r="F160" s="183" t="s">
        <v>463</v>
      </c>
      <c r="G160" s="358">
        <v>164.47</v>
      </c>
      <c r="H160" s="358">
        <v>164.02</v>
      </c>
    </row>
    <row r="161" spans="1:8" ht="36">
      <c r="A161" s="183" t="s">
        <v>463</v>
      </c>
      <c r="B161" s="357" t="s">
        <v>729</v>
      </c>
      <c r="C161" s="184" t="s">
        <v>205</v>
      </c>
      <c r="D161" s="184" t="s">
        <v>177</v>
      </c>
      <c r="E161" s="184" t="s">
        <v>508</v>
      </c>
      <c r="F161" s="183" t="s">
        <v>463</v>
      </c>
      <c r="G161" s="358">
        <v>164.47</v>
      </c>
      <c r="H161" s="358">
        <v>164.02</v>
      </c>
    </row>
    <row r="162" spans="1:8" ht="24">
      <c r="A162" s="183" t="s">
        <v>463</v>
      </c>
      <c r="B162" s="357" t="s">
        <v>225</v>
      </c>
      <c r="C162" s="184" t="s">
        <v>205</v>
      </c>
      <c r="D162" s="184" t="s">
        <v>177</v>
      </c>
      <c r="E162" s="184" t="s">
        <v>509</v>
      </c>
      <c r="F162" s="183" t="s">
        <v>463</v>
      </c>
      <c r="G162" s="358">
        <v>164.47</v>
      </c>
      <c r="H162" s="358">
        <v>164.02</v>
      </c>
    </row>
    <row r="163" spans="1:8" ht="48">
      <c r="A163" s="183" t="s">
        <v>463</v>
      </c>
      <c r="B163" s="357" t="s">
        <v>963</v>
      </c>
      <c r="C163" s="184" t="s">
        <v>205</v>
      </c>
      <c r="D163" s="184" t="s">
        <v>177</v>
      </c>
      <c r="E163" s="184" t="s">
        <v>964</v>
      </c>
      <c r="F163" s="183" t="s">
        <v>463</v>
      </c>
      <c r="G163" s="358">
        <v>164.47</v>
      </c>
      <c r="H163" s="358">
        <v>164.02</v>
      </c>
    </row>
    <row r="164" spans="1:8" ht="12.75">
      <c r="A164" s="183" t="s">
        <v>463</v>
      </c>
      <c r="B164" s="357" t="s">
        <v>921</v>
      </c>
      <c r="C164" s="184" t="s">
        <v>205</v>
      </c>
      <c r="D164" s="184" t="s">
        <v>177</v>
      </c>
      <c r="E164" s="184" t="s">
        <v>964</v>
      </c>
      <c r="F164" s="184" t="s">
        <v>23</v>
      </c>
      <c r="G164" s="358">
        <v>164.47</v>
      </c>
      <c r="H164" s="358">
        <v>164.02</v>
      </c>
    </row>
    <row r="165" spans="1:8" ht="12.75">
      <c r="A165" s="340" t="s">
        <v>203</v>
      </c>
      <c r="B165" s="339" t="s">
        <v>514</v>
      </c>
      <c r="C165" s="340" t="s">
        <v>164</v>
      </c>
      <c r="D165" s="340" t="s">
        <v>463</v>
      </c>
      <c r="E165" s="183" t="s">
        <v>463</v>
      </c>
      <c r="F165" s="183" t="s">
        <v>463</v>
      </c>
      <c r="G165" s="341">
        <v>346.764</v>
      </c>
      <c r="H165" s="341">
        <v>346.764</v>
      </c>
    </row>
    <row r="166" spans="1:8" ht="12.75">
      <c r="A166" s="340" t="s">
        <v>463</v>
      </c>
      <c r="B166" s="339" t="s">
        <v>882</v>
      </c>
      <c r="C166" s="340" t="s">
        <v>164</v>
      </c>
      <c r="D166" s="340" t="s">
        <v>151</v>
      </c>
      <c r="E166" s="183" t="s">
        <v>463</v>
      </c>
      <c r="F166" s="183" t="s">
        <v>463</v>
      </c>
      <c r="G166" s="341">
        <v>346.764</v>
      </c>
      <c r="H166" s="341">
        <v>346.764</v>
      </c>
    </row>
    <row r="167" spans="1:8" ht="48">
      <c r="A167" s="183" t="s">
        <v>463</v>
      </c>
      <c r="B167" s="357" t="s">
        <v>863</v>
      </c>
      <c r="C167" s="184" t="s">
        <v>164</v>
      </c>
      <c r="D167" s="184" t="s">
        <v>151</v>
      </c>
      <c r="E167" s="184" t="s">
        <v>864</v>
      </c>
      <c r="F167" s="183" t="s">
        <v>463</v>
      </c>
      <c r="G167" s="358">
        <v>346.764</v>
      </c>
      <c r="H167" s="358">
        <v>346.764</v>
      </c>
    </row>
    <row r="168" spans="1:8" ht="24">
      <c r="A168" s="183" t="s">
        <v>463</v>
      </c>
      <c r="B168" s="357" t="s">
        <v>865</v>
      </c>
      <c r="C168" s="184" t="s">
        <v>164</v>
      </c>
      <c r="D168" s="184" t="s">
        <v>151</v>
      </c>
      <c r="E168" s="184" t="s">
        <v>866</v>
      </c>
      <c r="F168" s="183" t="s">
        <v>463</v>
      </c>
      <c r="G168" s="358">
        <v>346.764</v>
      </c>
      <c r="H168" s="358">
        <v>346.764</v>
      </c>
    </row>
    <row r="169" spans="1:8" ht="24">
      <c r="A169" s="183" t="s">
        <v>463</v>
      </c>
      <c r="B169" s="357" t="s">
        <v>902</v>
      </c>
      <c r="C169" s="184" t="s">
        <v>164</v>
      </c>
      <c r="D169" s="184" t="s">
        <v>151</v>
      </c>
      <c r="E169" s="184" t="s">
        <v>870</v>
      </c>
      <c r="F169" s="183" t="s">
        <v>463</v>
      </c>
      <c r="G169" s="358">
        <v>346.764</v>
      </c>
      <c r="H169" s="358">
        <v>346.764</v>
      </c>
    </row>
    <row r="170" spans="1:8" ht="24">
      <c r="A170" s="183" t="s">
        <v>463</v>
      </c>
      <c r="B170" s="357" t="s">
        <v>883</v>
      </c>
      <c r="C170" s="184" t="s">
        <v>164</v>
      </c>
      <c r="D170" s="184" t="s">
        <v>151</v>
      </c>
      <c r="E170" s="184" t="s">
        <v>884</v>
      </c>
      <c r="F170" s="183" t="s">
        <v>463</v>
      </c>
      <c r="G170" s="358">
        <v>346.764</v>
      </c>
      <c r="H170" s="358">
        <v>346.764</v>
      </c>
    </row>
    <row r="171" spans="1:8" ht="12.75">
      <c r="A171" s="183" t="s">
        <v>463</v>
      </c>
      <c r="B171" s="357" t="s">
        <v>921</v>
      </c>
      <c r="C171" s="184" t="s">
        <v>164</v>
      </c>
      <c r="D171" s="184" t="s">
        <v>151</v>
      </c>
      <c r="E171" s="184" t="s">
        <v>884</v>
      </c>
      <c r="F171" s="184" t="s">
        <v>23</v>
      </c>
      <c r="G171" s="358">
        <v>346.764</v>
      </c>
      <c r="H171" s="358">
        <v>346.764</v>
      </c>
    </row>
    <row r="172" spans="1:8" ht="12.75">
      <c r="A172" s="340" t="s">
        <v>204</v>
      </c>
      <c r="B172" s="339" t="s">
        <v>517</v>
      </c>
      <c r="C172" s="340" t="s">
        <v>226</v>
      </c>
      <c r="D172" s="340" t="s">
        <v>463</v>
      </c>
      <c r="E172" s="183" t="s">
        <v>463</v>
      </c>
      <c r="F172" s="183" t="s">
        <v>463</v>
      </c>
      <c r="G172" s="341">
        <v>648051.00332</v>
      </c>
      <c r="H172" s="341">
        <v>641788.32647</v>
      </c>
    </row>
    <row r="173" spans="1:8" ht="12.75">
      <c r="A173" s="340" t="s">
        <v>463</v>
      </c>
      <c r="B173" s="339" t="s">
        <v>257</v>
      </c>
      <c r="C173" s="340" t="s">
        <v>226</v>
      </c>
      <c r="D173" s="340" t="s">
        <v>151</v>
      </c>
      <c r="E173" s="183" t="s">
        <v>463</v>
      </c>
      <c r="F173" s="183" t="s">
        <v>463</v>
      </c>
      <c r="G173" s="341">
        <v>156126.62349</v>
      </c>
      <c r="H173" s="341">
        <v>160088.33497</v>
      </c>
    </row>
    <row r="174" spans="1:8" ht="36">
      <c r="A174" s="183" t="s">
        <v>463</v>
      </c>
      <c r="B174" s="357" t="s">
        <v>467</v>
      </c>
      <c r="C174" s="184" t="s">
        <v>226</v>
      </c>
      <c r="D174" s="184" t="s">
        <v>151</v>
      </c>
      <c r="E174" s="184" t="s">
        <v>468</v>
      </c>
      <c r="F174" s="183" t="s">
        <v>463</v>
      </c>
      <c r="G174" s="358">
        <v>156126.62349</v>
      </c>
      <c r="H174" s="358">
        <v>160088.33497</v>
      </c>
    </row>
    <row r="175" spans="1:8" ht="24">
      <c r="A175" s="183" t="s">
        <v>463</v>
      </c>
      <c r="B175" s="357" t="s">
        <v>52</v>
      </c>
      <c r="C175" s="184" t="s">
        <v>226</v>
      </c>
      <c r="D175" s="184" t="s">
        <v>151</v>
      </c>
      <c r="E175" s="184" t="s">
        <v>518</v>
      </c>
      <c r="F175" s="183" t="s">
        <v>463</v>
      </c>
      <c r="G175" s="358">
        <v>156126.62349</v>
      </c>
      <c r="H175" s="358">
        <v>160088.33497</v>
      </c>
    </row>
    <row r="176" spans="1:8" ht="36">
      <c r="A176" s="183" t="s">
        <v>463</v>
      </c>
      <c r="B176" s="357" t="s">
        <v>733</v>
      </c>
      <c r="C176" s="184" t="s">
        <v>226</v>
      </c>
      <c r="D176" s="184" t="s">
        <v>151</v>
      </c>
      <c r="E176" s="184" t="s">
        <v>645</v>
      </c>
      <c r="F176" s="183" t="s">
        <v>463</v>
      </c>
      <c r="G176" s="358">
        <v>156126.62349</v>
      </c>
      <c r="H176" s="358">
        <v>160088.33497</v>
      </c>
    </row>
    <row r="177" spans="1:8" ht="36">
      <c r="A177" s="183" t="s">
        <v>463</v>
      </c>
      <c r="B177" s="357" t="s">
        <v>698</v>
      </c>
      <c r="C177" s="184" t="s">
        <v>226</v>
      </c>
      <c r="D177" s="184" t="s">
        <v>151</v>
      </c>
      <c r="E177" s="184" t="s">
        <v>734</v>
      </c>
      <c r="F177" s="183" t="s">
        <v>463</v>
      </c>
      <c r="G177" s="358">
        <v>71121.46533</v>
      </c>
      <c r="H177" s="358">
        <v>75083.17681</v>
      </c>
    </row>
    <row r="178" spans="1:8" ht="48">
      <c r="A178" s="183" t="s">
        <v>463</v>
      </c>
      <c r="B178" s="357" t="s">
        <v>920</v>
      </c>
      <c r="C178" s="184" t="s">
        <v>226</v>
      </c>
      <c r="D178" s="184" t="s">
        <v>151</v>
      </c>
      <c r="E178" s="184" t="s">
        <v>734</v>
      </c>
      <c r="F178" s="184" t="s">
        <v>22</v>
      </c>
      <c r="G178" s="358">
        <v>7444.06</v>
      </c>
      <c r="H178" s="358">
        <v>7473.56</v>
      </c>
    </row>
    <row r="179" spans="1:8" ht="12.75">
      <c r="A179" s="183" t="s">
        <v>463</v>
      </c>
      <c r="B179" s="357" t="s">
        <v>921</v>
      </c>
      <c r="C179" s="184" t="s">
        <v>226</v>
      </c>
      <c r="D179" s="184" t="s">
        <v>151</v>
      </c>
      <c r="E179" s="184" t="s">
        <v>734</v>
      </c>
      <c r="F179" s="184" t="s">
        <v>23</v>
      </c>
      <c r="G179" s="358">
        <v>63637.40533</v>
      </c>
      <c r="H179" s="358">
        <v>67569.61681</v>
      </c>
    </row>
    <row r="180" spans="1:8" ht="12.75">
      <c r="A180" s="183" t="s">
        <v>463</v>
      </c>
      <c r="B180" s="357" t="s">
        <v>215</v>
      </c>
      <c r="C180" s="184" t="s">
        <v>226</v>
      </c>
      <c r="D180" s="184" t="s">
        <v>151</v>
      </c>
      <c r="E180" s="184" t="s">
        <v>734</v>
      </c>
      <c r="F180" s="184" t="s">
        <v>216</v>
      </c>
      <c r="G180" s="358">
        <v>40</v>
      </c>
      <c r="H180" s="358">
        <v>40</v>
      </c>
    </row>
    <row r="181" spans="1:8" ht="48">
      <c r="A181" s="183" t="s">
        <v>463</v>
      </c>
      <c r="B181" s="357" t="s">
        <v>247</v>
      </c>
      <c r="C181" s="184" t="s">
        <v>226</v>
      </c>
      <c r="D181" s="184" t="s">
        <v>151</v>
      </c>
      <c r="E181" s="184" t="s">
        <v>735</v>
      </c>
      <c r="F181" s="183" t="s">
        <v>463</v>
      </c>
      <c r="G181" s="358">
        <v>22650.15816</v>
      </c>
      <c r="H181" s="358">
        <v>22650.15816</v>
      </c>
    </row>
    <row r="182" spans="1:8" ht="48">
      <c r="A182" s="183" t="s">
        <v>463</v>
      </c>
      <c r="B182" s="357" t="s">
        <v>920</v>
      </c>
      <c r="C182" s="184" t="s">
        <v>226</v>
      </c>
      <c r="D182" s="184" t="s">
        <v>151</v>
      </c>
      <c r="E182" s="184" t="s">
        <v>735</v>
      </c>
      <c r="F182" s="184" t="s">
        <v>22</v>
      </c>
      <c r="G182" s="358">
        <v>22650.15816</v>
      </c>
      <c r="H182" s="358">
        <v>22650.15816</v>
      </c>
    </row>
    <row r="183" spans="1:8" ht="60">
      <c r="A183" s="183" t="s">
        <v>463</v>
      </c>
      <c r="B183" s="357" t="s">
        <v>519</v>
      </c>
      <c r="C183" s="184" t="s">
        <v>226</v>
      </c>
      <c r="D183" s="184" t="s">
        <v>151</v>
      </c>
      <c r="E183" s="184" t="s">
        <v>736</v>
      </c>
      <c r="F183" s="183" t="s">
        <v>463</v>
      </c>
      <c r="G183" s="358">
        <v>62355</v>
      </c>
      <c r="H183" s="358">
        <v>62355</v>
      </c>
    </row>
    <row r="184" spans="1:8" ht="48">
      <c r="A184" s="183" t="s">
        <v>463</v>
      </c>
      <c r="B184" s="357" t="s">
        <v>920</v>
      </c>
      <c r="C184" s="184" t="s">
        <v>226</v>
      </c>
      <c r="D184" s="184" t="s">
        <v>151</v>
      </c>
      <c r="E184" s="184" t="s">
        <v>736</v>
      </c>
      <c r="F184" s="184" t="s">
        <v>22</v>
      </c>
      <c r="G184" s="358">
        <v>59803</v>
      </c>
      <c r="H184" s="358">
        <v>59803</v>
      </c>
    </row>
    <row r="185" spans="1:8" ht="12.75">
      <c r="A185" s="183" t="s">
        <v>463</v>
      </c>
      <c r="B185" s="357" t="s">
        <v>921</v>
      </c>
      <c r="C185" s="184" t="s">
        <v>226</v>
      </c>
      <c r="D185" s="184" t="s">
        <v>151</v>
      </c>
      <c r="E185" s="184" t="s">
        <v>736</v>
      </c>
      <c r="F185" s="184" t="s">
        <v>23</v>
      </c>
      <c r="G185" s="358">
        <v>2552</v>
      </c>
      <c r="H185" s="358">
        <v>2552</v>
      </c>
    </row>
    <row r="186" spans="1:8" ht="12.75">
      <c r="A186" s="340" t="s">
        <v>463</v>
      </c>
      <c r="B186" s="339" t="s">
        <v>258</v>
      </c>
      <c r="C186" s="340" t="s">
        <v>226</v>
      </c>
      <c r="D186" s="340" t="s">
        <v>184</v>
      </c>
      <c r="E186" s="183" t="s">
        <v>463</v>
      </c>
      <c r="F186" s="183" t="s">
        <v>463</v>
      </c>
      <c r="G186" s="341">
        <v>456613.21315</v>
      </c>
      <c r="H186" s="341">
        <v>446488.82482</v>
      </c>
    </row>
    <row r="187" spans="1:8" ht="36">
      <c r="A187" s="183" t="s">
        <v>463</v>
      </c>
      <c r="B187" s="357" t="s">
        <v>467</v>
      </c>
      <c r="C187" s="184" t="s">
        <v>226</v>
      </c>
      <c r="D187" s="184" t="s">
        <v>184</v>
      </c>
      <c r="E187" s="184" t="s">
        <v>468</v>
      </c>
      <c r="F187" s="183" t="s">
        <v>463</v>
      </c>
      <c r="G187" s="358">
        <v>456613.21315</v>
      </c>
      <c r="H187" s="358">
        <v>446488.82482</v>
      </c>
    </row>
    <row r="188" spans="1:8" ht="24">
      <c r="A188" s="183" t="s">
        <v>463</v>
      </c>
      <c r="B188" s="357" t="s">
        <v>52</v>
      </c>
      <c r="C188" s="184" t="s">
        <v>226</v>
      </c>
      <c r="D188" s="184" t="s">
        <v>184</v>
      </c>
      <c r="E188" s="184" t="s">
        <v>518</v>
      </c>
      <c r="F188" s="183" t="s">
        <v>463</v>
      </c>
      <c r="G188" s="358">
        <v>14499.88158</v>
      </c>
      <c r="H188" s="358">
        <v>14499.88158</v>
      </c>
    </row>
    <row r="189" spans="1:8" ht="36">
      <c r="A189" s="183" t="s">
        <v>463</v>
      </c>
      <c r="B189" s="357" t="s">
        <v>733</v>
      </c>
      <c r="C189" s="184" t="s">
        <v>226</v>
      </c>
      <c r="D189" s="184" t="s">
        <v>184</v>
      </c>
      <c r="E189" s="184" t="s">
        <v>645</v>
      </c>
      <c r="F189" s="183" t="s">
        <v>463</v>
      </c>
      <c r="G189" s="358">
        <v>14499.88158</v>
      </c>
      <c r="H189" s="358">
        <v>14499.88158</v>
      </c>
    </row>
    <row r="190" spans="1:8" ht="48">
      <c r="A190" s="183" t="s">
        <v>463</v>
      </c>
      <c r="B190" s="357" t="s">
        <v>247</v>
      </c>
      <c r="C190" s="184" t="s">
        <v>226</v>
      </c>
      <c r="D190" s="184" t="s">
        <v>184</v>
      </c>
      <c r="E190" s="184" t="s">
        <v>735</v>
      </c>
      <c r="F190" s="183" t="s">
        <v>463</v>
      </c>
      <c r="G190" s="358">
        <v>14499.88158</v>
      </c>
      <c r="H190" s="358">
        <v>14499.88158</v>
      </c>
    </row>
    <row r="191" spans="1:8" ht="48">
      <c r="A191" s="183" t="s">
        <v>463</v>
      </c>
      <c r="B191" s="357" t="s">
        <v>920</v>
      </c>
      <c r="C191" s="184" t="s">
        <v>226</v>
      </c>
      <c r="D191" s="184" t="s">
        <v>184</v>
      </c>
      <c r="E191" s="184" t="s">
        <v>735</v>
      </c>
      <c r="F191" s="184" t="s">
        <v>22</v>
      </c>
      <c r="G191" s="358">
        <v>14499.88158</v>
      </c>
      <c r="H191" s="358">
        <v>14499.88158</v>
      </c>
    </row>
    <row r="192" spans="1:8" ht="24">
      <c r="A192" s="183" t="s">
        <v>463</v>
      </c>
      <c r="B192" s="357" t="s">
        <v>259</v>
      </c>
      <c r="C192" s="184" t="s">
        <v>226</v>
      </c>
      <c r="D192" s="184" t="s">
        <v>184</v>
      </c>
      <c r="E192" s="184" t="s">
        <v>521</v>
      </c>
      <c r="F192" s="183" t="s">
        <v>463</v>
      </c>
      <c r="G192" s="358">
        <v>405173.561</v>
      </c>
      <c r="H192" s="358">
        <v>395049.17267</v>
      </c>
    </row>
    <row r="193" spans="1:8" ht="36">
      <c r="A193" s="183" t="s">
        <v>463</v>
      </c>
      <c r="B193" s="357" t="s">
        <v>260</v>
      </c>
      <c r="C193" s="184" t="s">
        <v>226</v>
      </c>
      <c r="D193" s="184" t="s">
        <v>184</v>
      </c>
      <c r="E193" s="184" t="s">
        <v>739</v>
      </c>
      <c r="F193" s="183" t="s">
        <v>463</v>
      </c>
      <c r="G193" s="358">
        <v>405173.561</v>
      </c>
      <c r="H193" s="358">
        <v>393923.561</v>
      </c>
    </row>
    <row r="194" spans="1:8" ht="36">
      <c r="A194" s="183" t="s">
        <v>463</v>
      </c>
      <c r="B194" s="357" t="s">
        <v>983</v>
      </c>
      <c r="C194" s="184" t="s">
        <v>226</v>
      </c>
      <c r="D194" s="184" t="s">
        <v>184</v>
      </c>
      <c r="E194" s="184" t="s">
        <v>740</v>
      </c>
      <c r="F194" s="183" t="s">
        <v>463</v>
      </c>
      <c r="G194" s="358">
        <v>136600.831</v>
      </c>
      <c r="H194" s="358">
        <v>125350.831</v>
      </c>
    </row>
    <row r="195" spans="1:8" ht="48">
      <c r="A195" s="183" t="s">
        <v>463</v>
      </c>
      <c r="B195" s="357" t="s">
        <v>920</v>
      </c>
      <c r="C195" s="184" t="s">
        <v>226</v>
      </c>
      <c r="D195" s="184" t="s">
        <v>184</v>
      </c>
      <c r="E195" s="184" t="s">
        <v>740</v>
      </c>
      <c r="F195" s="184" t="s">
        <v>22</v>
      </c>
      <c r="G195" s="358">
        <v>13409.05</v>
      </c>
      <c r="H195" s="358">
        <v>12159.05</v>
      </c>
    </row>
    <row r="196" spans="1:8" ht="12.75">
      <c r="A196" s="183" t="s">
        <v>463</v>
      </c>
      <c r="B196" s="357" t="s">
        <v>921</v>
      </c>
      <c r="C196" s="184" t="s">
        <v>226</v>
      </c>
      <c r="D196" s="184" t="s">
        <v>184</v>
      </c>
      <c r="E196" s="184" t="s">
        <v>740</v>
      </c>
      <c r="F196" s="184" t="s">
        <v>23</v>
      </c>
      <c r="G196" s="358">
        <v>113964.838</v>
      </c>
      <c r="H196" s="358">
        <v>103964.838</v>
      </c>
    </row>
    <row r="197" spans="1:8" ht="12.75">
      <c r="A197" s="183" t="s">
        <v>463</v>
      </c>
      <c r="B197" s="357" t="s">
        <v>215</v>
      </c>
      <c r="C197" s="184" t="s">
        <v>226</v>
      </c>
      <c r="D197" s="184" t="s">
        <v>184</v>
      </c>
      <c r="E197" s="184" t="s">
        <v>740</v>
      </c>
      <c r="F197" s="184" t="s">
        <v>216</v>
      </c>
      <c r="G197" s="358">
        <v>9226.943</v>
      </c>
      <c r="H197" s="358">
        <v>9226.943</v>
      </c>
    </row>
    <row r="198" spans="1:8" ht="60">
      <c r="A198" s="183" t="s">
        <v>463</v>
      </c>
      <c r="B198" s="357" t="s">
        <v>914</v>
      </c>
      <c r="C198" s="184" t="s">
        <v>226</v>
      </c>
      <c r="D198" s="184" t="s">
        <v>184</v>
      </c>
      <c r="E198" s="184" t="s">
        <v>915</v>
      </c>
      <c r="F198" s="183" t="s">
        <v>463</v>
      </c>
      <c r="G198" s="358">
        <v>266658.73</v>
      </c>
      <c r="H198" s="358">
        <v>266658.73</v>
      </c>
    </row>
    <row r="199" spans="1:8" ht="48">
      <c r="A199" s="183" t="s">
        <v>463</v>
      </c>
      <c r="B199" s="357" t="s">
        <v>920</v>
      </c>
      <c r="C199" s="184" t="s">
        <v>226</v>
      </c>
      <c r="D199" s="184" t="s">
        <v>184</v>
      </c>
      <c r="E199" s="184" t="s">
        <v>915</v>
      </c>
      <c r="F199" s="184" t="s">
        <v>22</v>
      </c>
      <c r="G199" s="358">
        <v>252302</v>
      </c>
      <c r="H199" s="358">
        <v>252302</v>
      </c>
    </row>
    <row r="200" spans="1:8" ht="12.75">
      <c r="A200" s="183" t="s">
        <v>463</v>
      </c>
      <c r="B200" s="357" t="s">
        <v>921</v>
      </c>
      <c r="C200" s="184" t="s">
        <v>226</v>
      </c>
      <c r="D200" s="184" t="s">
        <v>184</v>
      </c>
      <c r="E200" s="184" t="s">
        <v>915</v>
      </c>
      <c r="F200" s="184" t="s">
        <v>23</v>
      </c>
      <c r="G200" s="358">
        <v>14356.73</v>
      </c>
      <c r="H200" s="358">
        <v>14356.73</v>
      </c>
    </row>
    <row r="201" spans="1:8" ht="60">
      <c r="A201" s="183" t="s">
        <v>463</v>
      </c>
      <c r="B201" s="357" t="s">
        <v>523</v>
      </c>
      <c r="C201" s="184" t="s">
        <v>226</v>
      </c>
      <c r="D201" s="184" t="s">
        <v>184</v>
      </c>
      <c r="E201" s="184" t="s">
        <v>741</v>
      </c>
      <c r="F201" s="183" t="s">
        <v>463</v>
      </c>
      <c r="G201" s="358">
        <v>1914</v>
      </c>
      <c r="H201" s="358">
        <v>1914</v>
      </c>
    </row>
    <row r="202" spans="1:8" ht="48">
      <c r="A202" s="183" t="s">
        <v>463</v>
      </c>
      <c r="B202" s="357" t="s">
        <v>920</v>
      </c>
      <c r="C202" s="184" t="s">
        <v>226</v>
      </c>
      <c r="D202" s="184" t="s">
        <v>184</v>
      </c>
      <c r="E202" s="184" t="s">
        <v>741</v>
      </c>
      <c r="F202" s="184" t="s">
        <v>22</v>
      </c>
      <c r="G202" s="358">
        <v>1914</v>
      </c>
      <c r="H202" s="358">
        <v>1914</v>
      </c>
    </row>
    <row r="203" spans="1:8" ht="12.75">
      <c r="A203" s="183" t="s">
        <v>463</v>
      </c>
      <c r="B203" s="357" t="s">
        <v>984</v>
      </c>
      <c r="C203" s="184" t="s">
        <v>226</v>
      </c>
      <c r="D203" s="184" t="s">
        <v>184</v>
      </c>
      <c r="E203" s="184" t="s">
        <v>985</v>
      </c>
      <c r="F203" s="183" t="s">
        <v>463</v>
      </c>
      <c r="G203" s="358">
        <v>0</v>
      </c>
      <c r="H203" s="358">
        <v>1125.61167</v>
      </c>
    </row>
    <row r="204" spans="1:8" ht="96">
      <c r="A204" s="183" t="s">
        <v>463</v>
      </c>
      <c r="B204" s="357" t="s">
        <v>986</v>
      </c>
      <c r="C204" s="184" t="s">
        <v>226</v>
      </c>
      <c r="D204" s="184" t="s">
        <v>184</v>
      </c>
      <c r="E204" s="184" t="s">
        <v>987</v>
      </c>
      <c r="F204" s="183" t="s">
        <v>463</v>
      </c>
      <c r="G204" s="358">
        <v>0</v>
      </c>
      <c r="H204" s="358">
        <v>1125.61167</v>
      </c>
    </row>
    <row r="205" spans="1:8" ht="12.75">
      <c r="A205" s="183" t="s">
        <v>463</v>
      </c>
      <c r="B205" s="357" t="s">
        <v>921</v>
      </c>
      <c r="C205" s="184" t="s">
        <v>226</v>
      </c>
      <c r="D205" s="184" t="s">
        <v>184</v>
      </c>
      <c r="E205" s="184" t="s">
        <v>987</v>
      </c>
      <c r="F205" s="184" t="s">
        <v>23</v>
      </c>
      <c r="G205" s="358">
        <v>0</v>
      </c>
      <c r="H205" s="358">
        <v>1125.61167</v>
      </c>
    </row>
    <row r="206" spans="1:8" ht="24">
      <c r="A206" s="183" t="s">
        <v>463</v>
      </c>
      <c r="B206" s="357" t="s">
        <v>261</v>
      </c>
      <c r="C206" s="184" t="s">
        <v>226</v>
      </c>
      <c r="D206" s="184" t="s">
        <v>184</v>
      </c>
      <c r="E206" s="184" t="s">
        <v>524</v>
      </c>
      <c r="F206" s="183" t="s">
        <v>463</v>
      </c>
      <c r="G206" s="358">
        <v>36939.77057</v>
      </c>
      <c r="H206" s="358">
        <v>36939.77057</v>
      </c>
    </row>
    <row r="207" spans="1:8" ht="36">
      <c r="A207" s="183" t="s">
        <v>463</v>
      </c>
      <c r="B207" s="357" t="s">
        <v>262</v>
      </c>
      <c r="C207" s="184" t="s">
        <v>226</v>
      </c>
      <c r="D207" s="184" t="s">
        <v>184</v>
      </c>
      <c r="E207" s="184" t="s">
        <v>525</v>
      </c>
      <c r="F207" s="183" t="s">
        <v>463</v>
      </c>
      <c r="G207" s="358">
        <v>36939.77057</v>
      </c>
      <c r="H207" s="358">
        <v>36939.77057</v>
      </c>
    </row>
    <row r="208" spans="1:8" ht="48">
      <c r="A208" s="183" t="s">
        <v>463</v>
      </c>
      <c r="B208" s="357" t="s">
        <v>247</v>
      </c>
      <c r="C208" s="184" t="s">
        <v>226</v>
      </c>
      <c r="D208" s="184" t="s">
        <v>184</v>
      </c>
      <c r="E208" s="184" t="s">
        <v>527</v>
      </c>
      <c r="F208" s="183" t="s">
        <v>463</v>
      </c>
      <c r="G208" s="358">
        <v>36939.77057</v>
      </c>
      <c r="H208" s="358">
        <v>36939.77057</v>
      </c>
    </row>
    <row r="209" spans="1:8" ht="48">
      <c r="A209" s="183" t="s">
        <v>463</v>
      </c>
      <c r="B209" s="357" t="s">
        <v>920</v>
      </c>
      <c r="C209" s="184" t="s">
        <v>226</v>
      </c>
      <c r="D209" s="184" t="s">
        <v>184</v>
      </c>
      <c r="E209" s="184" t="s">
        <v>527</v>
      </c>
      <c r="F209" s="184" t="s">
        <v>22</v>
      </c>
      <c r="G209" s="358">
        <v>36939.77057</v>
      </c>
      <c r="H209" s="358">
        <v>36939.77057</v>
      </c>
    </row>
    <row r="210" spans="1:8" ht="12.75">
      <c r="A210" s="340" t="s">
        <v>463</v>
      </c>
      <c r="B210" s="339" t="s">
        <v>646</v>
      </c>
      <c r="C210" s="340" t="s">
        <v>226</v>
      </c>
      <c r="D210" s="340" t="s">
        <v>158</v>
      </c>
      <c r="E210" s="183" t="s">
        <v>463</v>
      </c>
      <c r="F210" s="183" t="s">
        <v>463</v>
      </c>
      <c r="G210" s="341">
        <v>19832.538</v>
      </c>
      <c r="H210" s="341">
        <v>19732.538</v>
      </c>
    </row>
    <row r="211" spans="1:8" ht="36">
      <c r="A211" s="183" t="s">
        <v>463</v>
      </c>
      <c r="B211" s="357" t="s">
        <v>467</v>
      </c>
      <c r="C211" s="184" t="s">
        <v>226</v>
      </c>
      <c r="D211" s="184" t="s">
        <v>158</v>
      </c>
      <c r="E211" s="184" t="s">
        <v>468</v>
      </c>
      <c r="F211" s="183" t="s">
        <v>463</v>
      </c>
      <c r="G211" s="358">
        <v>19832.538</v>
      </c>
      <c r="H211" s="358">
        <v>19732.538</v>
      </c>
    </row>
    <row r="212" spans="1:8" ht="24">
      <c r="A212" s="183" t="s">
        <v>463</v>
      </c>
      <c r="B212" s="357" t="s">
        <v>259</v>
      </c>
      <c r="C212" s="184" t="s">
        <v>226</v>
      </c>
      <c r="D212" s="184" t="s">
        <v>158</v>
      </c>
      <c r="E212" s="184" t="s">
        <v>521</v>
      </c>
      <c r="F212" s="183" t="s">
        <v>463</v>
      </c>
      <c r="G212" s="358">
        <v>4401</v>
      </c>
      <c r="H212" s="358">
        <v>4401</v>
      </c>
    </row>
    <row r="213" spans="1:8" ht="36">
      <c r="A213" s="183" t="s">
        <v>463</v>
      </c>
      <c r="B213" s="357" t="s">
        <v>260</v>
      </c>
      <c r="C213" s="184" t="s">
        <v>226</v>
      </c>
      <c r="D213" s="184" t="s">
        <v>158</v>
      </c>
      <c r="E213" s="184" t="s">
        <v>739</v>
      </c>
      <c r="F213" s="183" t="s">
        <v>463</v>
      </c>
      <c r="G213" s="358">
        <v>4401</v>
      </c>
      <c r="H213" s="358">
        <v>4401</v>
      </c>
    </row>
    <row r="214" spans="1:8" ht="60">
      <c r="A214" s="183" t="s">
        <v>463</v>
      </c>
      <c r="B214" s="357" t="s">
        <v>914</v>
      </c>
      <c r="C214" s="184" t="s">
        <v>226</v>
      </c>
      <c r="D214" s="184" t="s">
        <v>158</v>
      </c>
      <c r="E214" s="184" t="s">
        <v>915</v>
      </c>
      <c r="F214" s="183" t="s">
        <v>463</v>
      </c>
      <c r="G214" s="358">
        <v>4401</v>
      </c>
      <c r="H214" s="358">
        <v>4401</v>
      </c>
    </row>
    <row r="215" spans="1:8" ht="48">
      <c r="A215" s="183" t="s">
        <v>463</v>
      </c>
      <c r="B215" s="357" t="s">
        <v>920</v>
      </c>
      <c r="C215" s="184" t="s">
        <v>226</v>
      </c>
      <c r="D215" s="184" t="s">
        <v>158</v>
      </c>
      <c r="E215" s="184" t="s">
        <v>915</v>
      </c>
      <c r="F215" s="184" t="s">
        <v>22</v>
      </c>
      <c r="G215" s="358">
        <v>4401</v>
      </c>
      <c r="H215" s="358">
        <v>4401</v>
      </c>
    </row>
    <row r="216" spans="1:8" ht="24">
      <c r="A216" s="183" t="s">
        <v>463</v>
      </c>
      <c r="B216" s="357" t="s">
        <v>261</v>
      </c>
      <c r="C216" s="184" t="s">
        <v>226</v>
      </c>
      <c r="D216" s="184" t="s">
        <v>158</v>
      </c>
      <c r="E216" s="184" t="s">
        <v>524</v>
      </c>
      <c r="F216" s="183" t="s">
        <v>463</v>
      </c>
      <c r="G216" s="358">
        <v>15431.538</v>
      </c>
      <c r="H216" s="358">
        <v>15331.538</v>
      </c>
    </row>
    <row r="217" spans="1:8" ht="36">
      <c r="A217" s="183" t="s">
        <v>463</v>
      </c>
      <c r="B217" s="357" t="s">
        <v>262</v>
      </c>
      <c r="C217" s="184" t="s">
        <v>226</v>
      </c>
      <c r="D217" s="184" t="s">
        <v>158</v>
      </c>
      <c r="E217" s="184" t="s">
        <v>525</v>
      </c>
      <c r="F217" s="183" t="s">
        <v>463</v>
      </c>
      <c r="G217" s="358">
        <v>15431.538</v>
      </c>
      <c r="H217" s="358">
        <v>15331.538</v>
      </c>
    </row>
    <row r="218" spans="1:8" ht="36">
      <c r="A218" s="183" t="s">
        <v>463</v>
      </c>
      <c r="B218" s="357" t="s">
        <v>698</v>
      </c>
      <c r="C218" s="184" t="s">
        <v>226</v>
      </c>
      <c r="D218" s="184" t="s">
        <v>158</v>
      </c>
      <c r="E218" s="184" t="s">
        <v>526</v>
      </c>
      <c r="F218" s="183" t="s">
        <v>463</v>
      </c>
      <c r="G218" s="358">
        <v>15431.538</v>
      </c>
      <c r="H218" s="358">
        <v>15331.538</v>
      </c>
    </row>
    <row r="219" spans="1:8" ht="48">
      <c r="A219" s="183" t="s">
        <v>463</v>
      </c>
      <c r="B219" s="357" t="s">
        <v>920</v>
      </c>
      <c r="C219" s="184" t="s">
        <v>226</v>
      </c>
      <c r="D219" s="184" t="s">
        <v>158</v>
      </c>
      <c r="E219" s="184" t="s">
        <v>526</v>
      </c>
      <c r="F219" s="184" t="s">
        <v>22</v>
      </c>
      <c r="G219" s="358">
        <v>1534</v>
      </c>
      <c r="H219" s="358">
        <v>1434</v>
      </c>
    </row>
    <row r="220" spans="1:8" ht="12.75">
      <c r="A220" s="183" t="s">
        <v>463</v>
      </c>
      <c r="B220" s="357" t="s">
        <v>921</v>
      </c>
      <c r="C220" s="184" t="s">
        <v>226</v>
      </c>
      <c r="D220" s="184" t="s">
        <v>158</v>
      </c>
      <c r="E220" s="184" t="s">
        <v>526</v>
      </c>
      <c r="F220" s="184" t="s">
        <v>23</v>
      </c>
      <c r="G220" s="358">
        <v>13773.538</v>
      </c>
      <c r="H220" s="358">
        <v>13773.538</v>
      </c>
    </row>
    <row r="221" spans="1:8" ht="12.75">
      <c r="A221" s="183" t="s">
        <v>463</v>
      </c>
      <c r="B221" s="357" t="s">
        <v>215</v>
      </c>
      <c r="C221" s="184" t="s">
        <v>226</v>
      </c>
      <c r="D221" s="184" t="s">
        <v>158</v>
      </c>
      <c r="E221" s="184" t="s">
        <v>526</v>
      </c>
      <c r="F221" s="184" t="s">
        <v>216</v>
      </c>
      <c r="G221" s="358">
        <v>124</v>
      </c>
      <c r="H221" s="358">
        <v>124</v>
      </c>
    </row>
    <row r="222" spans="1:8" ht="12.75">
      <c r="A222" s="340" t="s">
        <v>463</v>
      </c>
      <c r="B222" s="339" t="s">
        <v>529</v>
      </c>
      <c r="C222" s="340" t="s">
        <v>226</v>
      </c>
      <c r="D222" s="340" t="s">
        <v>226</v>
      </c>
      <c r="E222" s="183" t="s">
        <v>463</v>
      </c>
      <c r="F222" s="183" t="s">
        <v>463</v>
      </c>
      <c r="G222" s="341">
        <v>458.368</v>
      </c>
      <c r="H222" s="341">
        <v>458.368</v>
      </c>
    </row>
    <row r="223" spans="1:8" ht="36">
      <c r="A223" s="183" t="s">
        <v>463</v>
      </c>
      <c r="B223" s="357" t="s">
        <v>530</v>
      </c>
      <c r="C223" s="184" t="s">
        <v>226</v>
      </c>
      <c r="D223" s="184" t="s">
        <v>226</v>
      </c>
      <c r="E223" s="184" t="s">
        <v>531</v>
      </c>
      <c r="F223" s="183" t="s">
        <v>463</v>
      </c>
      <c r="G223" s="358">
        <v>458.368</v>
      </c>
      <c r="H223" s="358">
        <v>458.368</v>
      </c>
    </row>
    <row r="224" spans="1:8" ht="24">
      <c r="A224" s="183" t="s">
        <v>463</v>
      </c>
      <c r="B224" s="357" t="s">
        <v>532</v>
      </c>
      <c r="C224" s="184" t="s">
        <v>226</v>
      </c>
      <c r="D224" s="184" t="s">
        <v>226</v>
      </c>
      <c r="E224" s="184" t="s">
        <v>533</v>
      </c>
      <c r="F224" s="183" t="s">
        <v>463</v>
      </c>
      <c r="G224" s="358">
        <v>458.368</v>
      </c>
      <c r="H224" s="358">
        <v>458.368</v>
      </c>
    </row>
    <row r="225" spans="1:8" ht="24">
      <c r="A225" s="183" t="s">
        <v>463</v>
      </c>
      <c r="B225" s="357" t="s">
        <v>263</v>
      </c>
      <c r="C225" s="184" t="s">
        <v>226</v>
      </c>
      <c r="D225" s="184" t="s">
        <v>226</v>
      </c>
      <c r="E225" s="184" t="s">
        <v>534</v>
      </c>
      <c r="F225" s="183" t="s">
        <v>463</v>
      </c>
      <c r="G225" s="358">
        <v>458.368</v>
      </c>
      <c r="H225" s="358">
        <v>458.368</v>
      </c>
    </row>
    <row r="226" spans="1:8" ht="60">
      <c r="A226" s="183" t="s">
        <v>463</v>
      </c>
      <c r="B226" s="357" t="s">
        <v>991</v>
      </c>
      <c r="C226" s="184" t="s">
        <v>226</v>
      </c>
      <c r="D226" s="184" t="s">
        <v>226</v>
      </c>
      <c r="E226" s="184" t="s">
        <v>992</v>
      </c>
      <c r="F226" s="183" t="s">
        <v>463</v>
      </c>
      <c r="G226" s="358">
        <v>458.368</v>
      </c>
      <c r="H226" s="358">
        <v>458.368</v>
      </c>
    </row>
    <row r="227" spans="1:8" ht="12.75">
      <c r="A227" s="183" t="s">
        <v>463</v>
      </c>
      <c r="B227" s="357" t="s">
        <v>921</v>
      </c>
      <c r="C227" s="184" t="s">
        <v>226</v>
      </c>
      <c r="D227" s="184" t="s">
        <v>226</v>
      </c>
      <c r="E227" s="184" t="s">
        <v>992</v>
      </c>
      <c r="F227" s="184" t="s">
        <v>23</v>
      </c>
      <c r="G227" s="358">
        <v>458.368</v>
      </c>
      <c r="H227" s="358">
        <v>458.368</v>
      </c>
    </row>
    <row r="228" spans="1:8" ht="12.75">
      <c r="A228" s="340" t="s">
        <v>463</v>
      </c>
      <c r="B228" s="339" t="s">
        <v>227</v>
      </c>
      <c r="C228" s="340" t="s">
        <v>226</v>
      </c>
      <c r="D228" s="340" t="s">
        <v>221</v>
      </c>
      <c r="E228" s="183" t="s">
        <v>463</v>
      </c>
      <c r="F228" s="183" t="s">
        <v>463</v>
      </c>
      <c r="G228" s="341">
        <v>15020.26068</v>
      </c>
      <c r="H228" s="341">
        <v>15020.26068</v>
      </c>
    </row>
    <row r="229" spans="1:8" ht="36">
      <c r="A229" s="183" t="s">
        <v>463</v>
      </c>
      <c r="B229" s="357" t="s">
        <v>467</v>
      </c>
      <c r="C229" s="184" t="s">
        <v>226</v>
      </c>
      <c r="D229" s="184" t="s">
        <v>221</v>
      </c>
      <c r="E229" s="184" t="s">
        <v>468</v>
      </c>
      <c r="F229" s="183" t="s">
        <v>463</v>
      </c>
      <c r="G229" s="358">
        <v>15020.26068</v>
      </c>
      <c r="H229" s="358">
        <v>15020.26068</v>
      </c>
    </row>
    <row r="230" spans="1:8" ht="36">
      <c r="A230" s="183" t="s">
        <v>463</v>
      </c>
      <c r="B230" s="357" t="s">
        <v>469</v>
      </c>
      <c r="C230" s="184" t="s">
        <v>226</v>
      </c>
      <c r="D230" s="184" t="s">
        <v>221</v>
      </c>
      <c r="E230" s="184" t="s">
        <v>470</v>
      </c>
      <c r="F230" s="183" t="s">
        <v>463</v>
      </c>
      <c r="G230" s="358">
        <v>15020.26068</v>
      </c>
      <c r="H230" s="358">
        <v>15020.26068</v>
      </c>
    </row>
    <row r="231" spans="1:8" ht="24">
      <c r="A231" s="183" t="s">
        <v>463</v>
      </c>
      <c r="B231" s="357" t="s">
        <v>746</v>
      </c>
      <c r="C231" s="184" t="s">
        <v>226</v>
      </c>
      <c r="D231" s="184" t="s">
        <v>221</v>
      </c>
      <c r="E231" s="184" t="s">
        <v>471</v>
      </c>
      <c r="F231" s="183" t="s">
        <v>463</v>
      </c>
      <c r="G231" s="358">
        <v>15020.26068</v>
      </c>
      <c r="H231" s="358">
        <v>15020.26068</v>
      </c>
    </row>
    <row r="232" spans="1:8" ht="36">
      <c r="A232" s="183" t="s">
        <v>463</v>
      </c>
      <c r="B232" s="357" t="s">
        <v>698</v>
      </c>
      <c r="C232" s="184" t="s">
        <v>226</v>
      </c>
      <c r="D232" s="184" t="s">
        <v>221</v>
      </c>
      <c r="E232" s="184" t="s">
        <v>747</v>
      </c>
      <c r="F232" s="183" t="s">
        <v>463</v>
      </c>
      <c r="G232" s="358">
        <v>1088.9</v>
      </c>
      <c r="H232" s="358">
        <v>1088.9</v>
      </c>
    </row>
    <row r="233" spans="1:8" ht="48">
      <c r="A233" s="183" t="s">
        <v>463</v>
      </c>
      <c r="B233" s="357" t="s">
        <v>920</v>
      </c>
      <c r="C233" s="184" t="s">
        <v>226</v>
      </c>
      <c r="D233" s="184" t="s">
        <v>221</v>
      </c>
      <c r="E233" s="184" t="s">
        <v>747</v>
      </c>
      <c r="F233" s="184" t="s">
        <v>22</v>
      </c>
      <c r="G233" s="358">
        <v>225</v>
      </c>
      <c r="H233" s="358">
        <v>225</v>
      </c>
    </row>
    <row r="234" spans="1:8" ht="12.75">
      <c r="A234" s="183" t="s">
        <v>463</v>
      </c>
      <c r="B234" s="357" t="s">
        <v>921</v>
      </c>
      <c r="C234" s="184" t="s">
        <v>226</v>
      </c>
      <c r="D234" s="184" t="s">
        <v>221</v>
      </c>
      <c r="E234" s="184" t="s">
        <v>747</v>
      </c>
      <c r="F234" s="184" t="s">
        <v>23</v>
      </c>
      <c r="G234" s="358">
        <v>863.9</v>
      </c>
      <c r="H234" s="358">
        <v>863.9</v>
      </c>
    </row>
    <row r="235" spans="1:8" ht="48">
      <c r="A235" s="183" t="s">
        <v>463</v>
      </c>
      <c r="B235" s="357" t="s">
        <v>247</v>
      </c>
      <c r="C235" s="184" t="s">
        <v>226</v>
      </c>
      <c r="D235" s="184" t="s">
        <v>221</v>
      </c>
      <c r="E235" s="184" t="s">
        <v>748</v>
      </c>
      <c r="F235" s="183" t="s">
        <v>463</v>
      </c>
      <c r="G235" s="358">
        <v>13801.36068</v>
      </c>
      <c r="H235" s="358">
        <v>13801.36068</v>
      </c>
    </row>
    <row r="236" spans="1:8" ht="48">
      <c r="A236" s="183" t="s">
        <v>463</v>
      </c>
      <c r="B236" s="357" t="s">
        <v>920</v>
      </c>
      <c r="C236" s="184" t="s">
        <v>226</v>
      </c>
      <c r="D236" s="184" t="s">
        <v>221</v>
      </c>
      <c r="E236" s="184" t="s">
        <v>748</v>
      </c>
      <c r="F236" s="184" t="s">
        <v>22</v>
      </c>
      <c r="G236" s="358">
        <v>13801.36068</v>
      </c>
      <c r="H236" s="358">
        <v>13801.36068</v>
      </c>
    </row>
    <row r="237" spans="1:8" ht="60">
      <c r="A237" s="183" t="s">
        <v>463</v>
      </c>
      <c r="B237" s="357" t="s">
        <v>749</v>
      </c>
      <c r="C237" s="184" t="s">
        <v>226</v>
      </c>
      <c r="D237" s="184" t="s">
        <v>221</v>
      </c>
      <c r="E237" s="184" t="s">
        <v>750</v>
      </c>
      <c r="F237" s="183" t="s">
        <v>463</v>
      </c>
      <c r="G237" s="358">
        <v>130</v>
      </c>
      <c r="H237" s="358">
        <v>130</v>
      </c>
    </row>
    <row r="238" spans="1:8" ht="12.75">
      <c r="A238" s="183" t="s">
        <v>463</v>
      </c>
      <c r="B238" s="357" t="s">
        <v>921</v>
      </c>
      <c r="C238" s="184" t="s">
        <v>226</v>
      </c>
      <c r="D238" s="184" t="s">
        <v>221</v>
      </c>
      <c r="E238" s="184" t="s">
        <v>750</v>
      </c>
      <c r="F238" s="184" t="s">
        <v>23</v>
      </c>
      <c r="G238" s="358">
        <v>130</v>
      </c>
      <c r="H238" s="358">
        <v>130</v>
      </c>
    </row>
    <row r="239" spans="1:8" ht="12.75">
      <c r="A239" s="340" t="s">
        <v>581</v>
      </c>
      <c r="B239" s="339" t="s">
        <v>535</v>
      </c>
      <c r="C239" s="340" t="s">
        <v>173</v>
      </c>
      <c r="D239" s="340" t="s">
        <v>463</v>
      </c>
      <c r="E239" s="183" t="s">
        <v>463</v>
      </c>
      <c r="F239" s="183" t="s">
        <v>463</v>
      </c>
      <c r="G239" s="341">
        <v>114525.83717</v>
      </c>
      <c r="H239" s="341">
        <v>114325.83717</v>
      </c>
    </row>
    <row r="240" spans="1:8" ht="12.75">
      <c r="A240" s="340" t="s">
        <v>463</v>
      </c>
      <c r="B240" s="339" t="s">
        <v>228</v>
      </c>
      <c r="C240" s="340" t="s">
        <v>173</v>
      </c>
      <c r="D240" s="340" t="s">
        <v>151</v>
      </c>
      <c r="E240" s="183" t="s">
        <v>463</v>
      </c>
      <c r="F240" s="183" t="s">
        <v>463</v>
      </c>
      <c r="G240" s="341">
        <v>111617.10741</v>
      </c>
      <c r="H240" s="341">
        <v>111417.10741</v>
      </c>
    </row>
    <row r="241" spans="1:8" ht="36">
      <c r="A241" s="183" t="s">
        <v>463</v>
      </c>
      <c r="B241" s="357" t="s">
        <v>478</v>
      </c>
      <c r="C241" s="184" t="s">
        <v>173</v>
      </c>
      <c r="D241" s="184" t="s">
        <v>151</v>
      </c>
      <c r="E241" s="184" t="s">
        <v>479</v>
      </c>
      <c r="F241" s="183" t="s">
        <v>463</v>
      </c>
      <c r="G241" s="358">
        <v>111617.10741</v>
      </c>
      <c r="H241" s="358">
        <v>111417.10741</v>
      </c>
    </row>
    <row r="242" spans="1:8" ht="24">
      <c r="A242" s="183" t="s">
        <v>463</v>
      </c>
      <c r="B242" s="357" t="s">
        <v>264</v>
      </c>
      <c r="C242" s="184" t="s">
        <v>173</v>
      </c>
      <c r="D242" s="184" t="s">
        <v>151</v>
      </c>
      <c r="E242" s="184" t="s">
        <v>537</v>
      </c>
      <c r="F242" s="183" t="s">
        <v>463</v>
      </c>
      <c r="G242" s="358">
        <v>78972.57549</v>
      </c>
      <c r="H242" s="358">
        <v>78922.57549</v>
      </c>
    </row>
    <row r="243" spans="1:8" ht="36">
      <c r="A243" s="183" t="s">
        <v>463</v>
      </c>
      <c r="B243" s="357" t="s">
        <v>265</v>
      </c>
      <c r="C243" s="184" t="s">
        <v>173</v>
      </c>
      <c r="D243" s="184" t="s">
        <v>151</v>
      </c>
      <c r="E243" s="184" t="s">
        <v>538</v>
      </c>
      <c r="F243" s="183" t="s">
        <v>463</v>
      </c>
      <c r="G243" s="358">
        <v>78972.57549</v>
      </c>
      <c r="H243" s="358">
        <v>78922.57549</v>
      </c>
    </row>
    <row r="244" spans="1:8" ht="36">
      <c r="A244" s="183" t="s">
        <v>463</v>
      </c>
      <c r="B244" s="357" t="s">
        <v>698</v>
      </c>
      <c r="C244" s="184" t="s">
        <v>173</v>
      </c>
      <c r="D244" s="184" t="s">
        <v>151</v>
      </c>
      <c r="E244" s="184" t="s">
        <v>651</v>
      </c>
      <c r="F244" s="183" t="s">
        <v>463</v>
      </c>
      <c r="G244" s="358">
        <v>30698.451</v>
      </c>
      <c r="H244" s="358">
        <v>30648.451</v>
      </c>
    </row>
    <row r="245" spans="1:8" ht="48">
      <c r="A245" s="183" t="s">
        <v>463</v>
      </c>
      <c r="B245" s="357" t="s">
        <v>920</v>
      </c>
      <c r="C245" s="184" t="s">
        <v>173</v>
      </c>
      <c r="D245" s="184" t="s">
        <v>151</v>
      </c>
      <c r="E245" s="184" t="s">
        <v>651</v>
      </c>
      <c r="F245" s="184" t="s">
        <v>22</v>
      </c>
      <c r="G245" s="358">
        <v>150</v>
      </c>
      <c r="H245" s="358">
        <v>100</v>
      </c>
    </row>
    <row r="246" spans="1:8" ht="12.75">
      <c r="A246" s="183" t="s">
        <v>463</v>
      </c>
      <c r="B246" s="357" t="s">
        <v>921</v>
      </c>
      <c r="C246" s="184" t="s">
        <v>173</v>
      </c>
      <c r="D246" s="184" t="s">
        <v>151</v>
      </c>
      <c r="E246" s="184" t="s">
        <v>651</v>
      </c>
      <c r="F246" s="184" t="s">
        <v>23</v>
      </c>
      <c r="G246" s="358">
        <v>29316.948</v>
      </c>
      <c r="H246" s="358">
        <v>29316.948</v>
      </c>
    </row>
    <row r="247" spans="1:8" ht="12.75">
      <c r="A247" s="183" t="s">
        <v>463</v>
      </c>
      <c r="B247" s="357" t="s">
        <v>215</v>
      </c>
      <c r="C247" s="184" t="s">
        <v>173</v>
      </c>
      <c r="D247" s="184" t="s">
        <v>151</v>
      </c>
      <c r="E247" s="184" t="s">
        <v>651</v>
      </c>
      <c r="F247" s="184" t="s">
        <v>216</v>
      </c>
      <c r="G247" s="358">
        <v>1231.503</v>
      </c>
      <c r="H247" s="358">
        <v>1231.503</v>
      </c>
    </row>
    <row r="248" spans="1:8" ht="36">
      <c r="A248" s="183" t="s">
        <v>463</v>
      </c>
      <c r="B248" s="357" t="s">
        <v>214</v>
      </c>
      <c r="C248" s="184" t="s">
        <v>173</v>
      </c>
      <c r="D248" s="184" t="s">
        <v>151</v>
      </c>
      <c r="E248" s="184" t="s">
        <v>539</v>
      </c>
      <c r="F248" s="183" t="s">
        <v>463</v>
      </c>
      <c r="G248" s="358">
        <v>11130.72959</v>
      </c>
      <c r="H248" s="358">
        <v>11130.72959</v>
      </c>
    </row>
    <row r="249" spans="1:8" ht="12.75">
      <c r="A249" s="183" t="s">
        <v>463</v>
      </c>
      <c r="B249" s="357" t="s">
        <v>921</v>
      </c>
      <c r="C249" s="184" t="s">
        <v>173</v>
      </c>
      <c r="D249" s="184" t="s">
        <v>151</v>
      </c>
      <c r="E249" s="184" t="s">
        <v>539</v>
      </c>
      <c r="F249" s="184" t="s">
        <v>23</v>
      </c>
      <c r="G249" s="358">
        <v>11130.72959</v>
      </c>
      <c r="H249" s="358">
        <v>11130.72959</v>
      </c>
    </row>
    <row r="250" spans="1:8" ht="48">
      <c r="A250" s="183" t="s">
        <v>463</v>
      </c>
      <c r="B250" s="357" t="s">
        <v>751</v>
      </c>
      <c r="C250" s="184" t="s">
        <v>173</v>
      </c>
      <c r="D250" s="184" t="s">
        <v>151</v>
      </c>
      <c r="E250" s="184" t="s">
        <v>540</v>
      </c>
      <c r="F250" s="183" t="s">
        <v>463</v>
      </c>
      <c r="G250" s="358">
        <v>37143.3949</v>
      </c>
      <c r="H250" s="358">
        <v>37143.3949</v>
      </c>
    </row>
    <row r="251" spans="1:8" ht="48">
      <c r="A251" s="183" t="s">
        <v>463</v>
      </c>
      <c r="B251" s="357" t="s">
        <v>920</v>
      </c>
      <c r="C251" s="184" t="s">
        <v>173</v>
      </c>
      <c r="D251" s="184" t="s">
        <v>151</v>
      </c>
      <c r="E251" s="184" t="s">
        <v>540</v>
      </c>
      <c r="F251" s="184" t="s">
        <v>22</v>
      </c>
      <c r="G251" s="358">
        <v>37143.3949</v>
      </c>
      <c r="H251" s="358">
        <v>37143.3949</v>
      </c>
    </row>
    <row r="252" spans="1:8" ht="24">
      <c r="A252" s="183" t="s">
        <v>463</v>
      </c>
      <c r="B252" s="357" t="s">
        <v>752</v>
      </c>
      <c r="C252" s="184" t="s">
        <v>173</v>
      </c>
      <c r="D252" s="184" t="s">
        <v>151</v>
      </c>
      <c r="E252" s="184" t="s">
        <v>541</v>
      </c>
      <c r="F252" s="183" t="s">
        <v>463</v>
      </c>
      <c r="G252" s="358">
        <v>31525.20609</v>
      </c>
      <c r="H252" s="358">
        <v>31375.20609</v>
      </c>
    </row>
    <row r="253" spans="1:8" ht="36">
      <c r="A253" s="183" t="s">
        <v>463</v>
      </c>
      <c r="B253" s="357" t="s">
        <v>266</v>
      </c>
      <c r="C253" s="184" t="s">
        <v>173</v>
      </c>
      <c r="D253" s="184" t="s">
        <v>151</v>
      </c>
      <c r="E253" s="184" t="s">
        <v>542</v>
      </c>
      <c r="F253" s="183" t="s">
        <v>463</v>
      </c>
      <c r="G253" s="358">
        <v>31525.20609</v>
      </c>
      <c r="H253" s="358">
        <v>31375.20609</v>
      </c>
    </row>
    <row r="254" spans="1:8" ht="36">
      <c r="A254" s="183" t="s">
        <v>463</v>
      </c>
      <c r="B254" s="357" t="s">
        <v>698</v>
      </c>
      <c r="C254" s="184" t="s">
        <v>173</v>
      </c>
      <c r="D254" s="184" t="s">
        <v>151</v>
      </c>
      <c r="E254" s="184" t="s">
        <v>753</v>
      </c>
      <c r="F254" s="183" t="s">
        <v>463</v>
      </c>
      <c r="G254" s="358">
        <v>5834.401</v>
      </c>
      <c r="H254" s="358">
        <v>5684.401</v>
      </c>
    </row>
    <row r="255" spans="1:8" ht="48">
      <c r="A255" s="183" t="s">
        <v>463</v>
      </c>
      <c r="B255" s="357" t="s">
        <v>920</v>
      </c>
      <c r="C255" s="184" t="s">
        <v>173</v>
      </c>
      <c r="D255" s="184" t="s">
        <v>151</v>
      </c>
      <c r="E255" s="184" t="s">
        <v>753</v>
      </c>
      <c r="F255" s="184" t="s">
        <v>22</v>
      </c>
      <c r="G255" s="358">
        <v>930</v>
      </c>
      <c r="H255" s="358">
        <v>780</v>
      </c>
    </row>
    <row r="256" spans="1:8" ht="12.75">
      <c r="A256" s="183" t="s">
        <v>463</v>
      </c>
      <c r="B256" s="357" t="s">
        <v>921</v>
      </c>
      <c r="C256" s="184" t="s">
        <v>173</v>
      </c>
      <c r="D256" s="184" t="s">
        <v>151</v>
      </c>
      <c r="E256" s="184" t="s">
        <v>753</v>
      </c>
      <c r="F256" s="184" t="s">
        <v>23</v>
      </c>
      <c r="G256" s="358">
        <v>4904.401</v>
      </c>
      <c r="H256" s="358">
        <v>4904.401</v>
      </c>
    </row>
    <row r="257" spans="1:8" ht="36">
      <c r="A257" s="183" t="s">
        <v>463</v>
      </c>
      <c r="B257" s="357" t="s">
        <v>214</v>
      </c>
      <c r="C257" s="184" t="s">
        <v>173</v>
      </c>
      <c r="D257" s="184" t="s">
        <v>151</v>
      </c>
      <c r="E257" s="184" t="s">
        <v>754</v>
      </c>
      <c r="F257" s="183" t="s">
        <v>463</v>
      </c>
      <c r="G257" s="358">
        <v>4616.42606</v>
      </c>
      <c r="H257" s="358">
        <v>4616.42606</v>
      </c>
    </row>
    <row r="258" spans="1:8" ht="48">
      <c r="A258" s="183" t="s">
        <v>463</v>
      </c>
      <c r="B258" s="357" t="s">
        <v>920</v>
      </c>
      <c r="C258" s="184" t="s">
        <v>173</v>
      </c>
      <c r="D258" s="184" t="s">
        <v>151</v>
      </c>
      <c r="E258" s="184" t="s">
        <v>754</v>
      </c>
      <c r="F258" s="184" t="s">
        <v>22</v>
      </c>
      <c r="G258" s="358">
        <v>645.83</v>
      </c>
      <c r="H258" s="358">
        <v>645.83</v>
      </c>
    </row>
    <row r="259" spans="1:8" ht="12.75">
      <c r="A259" s="183" t="s">
        <v>463</v>
      </c>
      <c r="B259" s="357" t="s">
        <v>921</v>
      </c>
      <c r="C259" s="184" t="s">
        <v>173</v>
      </c>
      <c r="D259" s="184" t="s">
        <v>151</v>
      </c>
      <c r="E259" s="184" t="s">
        <v>754</v>
      </c>
      <c r="F259" s="184" t="s">
        <v>23</v>
      </c>
      <c r="G259" s="358">
        <v>3970.59606</v>
      </c>
      <c r="H259" s="358">
        <v>3970.59606</v>
      </c>
    </row>
    <row r="260" spans="1:8" ht="48">
      <c r="A260" s="183" t="s">
        <v>463</v>
      </c>
      <c r="B260" s="357" t="s">
        <v>247</v>
      </c>
      <c r="C260" s="184" t="s">
        <v>173</v>
      </c>
      <c r="D260" s="184" t="s">
        <v>151</v>
      </c>
      <c r="E260" s="184" t="s">
        <v>755</v>
      </c>
      <c r="F260" s="183" t="s">
        <v>463</v>
      </c>
      <c r="G260" s="358">
        <v>21074.37903</v>
      </c>
      <c r="H260" s="358">
        <v>21074.37903</v>
      </c>
    </row>
    <row r="261" spans="1:8" ht="48">
      <c r="A261" s="183" t="s">
        <v>463</v>
      </c>
      <c r="B261" s="357" t="s">
        <v>920</v>
      </c>
      <c r="C261" s="184" t="s">
        <v>173</v>
      </c>
      <c r="D261" s="184" t="s">
        <v>151</v>
      </c>
      <c r="E261" s="184" t="s">
        <v>755</v>
      </c>
      <c r="F261" s="184" t="s">
        <v>22</v>
      </c>
      <c r="G261" s="358">
        <v>21074.37903</v>
      </c>
      <c r="H261" s="358">
        <v>21074.37903</v>
      </c>
    </row>
    <row r="262" spans="1:8" ht="12.75">
      <c r="A262" s="183" t="s">
        <v>463</v>
      </c>
      <c r="B262" s="357" t="s">
        <v>543</v>
      </c>
      <c r="C262" s="184" t="s">
        <v>173</v>
      </c>
      <c r="D262" s="184" t="s">
        <v>151</v>
      </c>
      <c r="E262" s="184" t="s">
        <v>544</v>
      </c>
      <c r="F262" s="183" t="s">
        <v>463</v>
      </c>
      <c r="G262" s="358">
        <v>1119.32583</v>
      </c>
      <c r="H262" s="358">
        <v>1119.32583</v>
      </c>
    </row>
    <row r="263" spans="1:8" ht="24">
      <c r="A263" s="183" t="s">
        <v>463</v>
      </c>
      <c r="B263" s="357" t="s">
        <v>267</v>
      </c>
      <c r="C263" s="184" t="s">
        <v>173</v>
      </c>
      <c r="D263" s="184" t="s">
        <v>151</v>
      </c>
      <c r="E263" s="184" t="s">
        <v>545</v>
      </c>
      <c r="F263" s="183" t="s">
        <v>463</v>
      </c>
      <c r="G263" s="358">
        <v>1119.32583</v>
      </c>
      <c r="H263" s="358">
        <v>1119.32583</v>
      </c>
    </row>
    <row r="264" spans="1:8" ht="48">
      <c r="A264" s="183" t="s">
        <v>463</v>
      </c>
      <c r="B264" s="357" t="s">
        <v>247</v>
      </c>
      <c r="C264" s="184" t="s">
        <v>173</v>
      </c>
      <c r="D264" s="184" t="s">
        <v>151</v>
      </c>
      <c r="E264" s="184" t="s">
        <v>546</v>
      </c>
      <c r="F264" s="183" t="s">
        <v>463</v>
      </c>
      <c r="G264" s="358">
        <v>1119.32583</v>
      </c>
      <c r="H264" s="358">
        <v>1119.32583</v>
      </c>
    </row>
    <row r="265" spans="1:8" ht="48">
      <c r="A265" s="183" t="s">
        <v>463</v>
      </c>
      <c r="B265" s="357" t="s">
        <v>920</v>
      </c>
      <c r="C265" s="184" t="s">
        <v>173</v>
      </c>
      <c r="D265" s="184" t="s">
        <v>151</v>
      </c>
      <c r="E265" s="184" t="s">
        <v>546</v>
      </c>
      <c r="F265" s="184" t="s">
        <v>22</v>
      </c>
      <c r="G265" s="358">
        <v>1119.32583</v>
      </c>
      <c r="H265" s="358">
        <v>1119.32583</v>
      </c>
    </row>
    <row r="266" spans="1:8" ht="12.75">
      <c r="A266" s="340" t="s">
        <v>463</v>
      </c>
      <c r="B266" s="339" t="s">
        <v>756</v>
      </c>
      <c r="C266" s="340" t="s">
        <v>173</v>
      </c>
      <c r="D266" s="340" t="s">
        <v>205</v>
      </c>
      <c r="E266" s="183" t="s">
        <v>463</v>
      </c>
      <c r="F266" s="183" t="s">
        <v>463</v>
      </c>
      <c r="G266" s="341">
        <v>2908.72976</v>
      </c>
      <c r="H266" s="341">
        <v>2908.72976</v>
      </c>
    </row>
    <row r="267" spans="1:8" ht="36">
      <c r="A267" s="183" t="s">
        <v>463</v>
      </c>
      <c r="B267" s="357" t="s">
        <v>478</v>
      </c>
      <c r="C267" s="184" t="s">
        <v>173</v>
      </c>
      <c r="D267" s="184" t="s">
        <v>205</v>
      </c>
      <c r="E267" s="184" t="s">
        <v>479</v>
      </c>
      <c r="F267" s="183" t="s">
        <v>463</v>
      </c>
      <c r="G267" s="358">
        <v>2908.72976</v>
      </c>
      <c r="H267" s="358">
        <v>2908.72976</v>
      </c>
    </row>
    <row r="268" spans="1:8" ht="12.75">
      <c r="A268" s="183" t="s">
        <v>463</v>
      </c>
      <c r="B268" s="357" t="s">
        <v>208</v>
      </c>
      <c r="C268" s="184" t="s">
        <v>173</v>
      </c>
      <c r="D268" s="184" t="s">
        <v>205</v>
      </c>
      <c r="E268" s="184" t="s">
        <v>480</v>
      </c>
      <c r="F268" s="183" t="s">
        <v>463</v>
      </c>
      <c r="G268" s="358">
        <v>2908.72976</v>
      </c>
      <c r="H268" s="358">
        <v>2908.72976</v>
      </c>
    </row>
    <row r="269" spans="1:8" ht="24">
      <c r="A269" s="183" t="s">
        <v>463</v>
      </c>
      <c r="B269" s="357" t="s">
        <v>746</v>
      </c>
      <c r="C269" s="184" t="s">
        <v>173</v>
      </c>
      <c r="D269" s="184" t="s">
        <v>205</v>
      </c>
      <c r="E269" s="184" t="s">
        <v>481</v>
      </c>
      <c r="F269" s="183" t="s">
        <v>463</v>
      </c>
      <c r="G269" s="358">
        <v>2908.72976</v>
      </c>
      <c r="H269" s="358">
        <v>2908.72976</v>
      </c>
    </row>
    <row r="270" spans="1:8" ht="36">
      <c r="A270" s="183" t="s">
        <v>463</v>
      </c>
      <c r="B270" s="357" t="s">
        <v>698</v>
      </c>
      <c r="C270" s="184" t="s">
        <v>173</v>
      </c>
      <c r="D270" s="184" t="s">
        <v>205</v>
      </c>
      <c r="E270" s="184" t="s">
        <v>862</v>
      </c>
      <c r="F270" s="183" t="s">
        <v>463</v>
      </c>
      <c r="G270" s="358">
        <v>1201.79276</v>
      </c>
      <c r="H270" s="358">
        <v>1201.79276</v>
      </c>
    </row>
    <row r="271" spans="1:8" ht="48">
      <c r="A271" s="183" t="s">
        <v>463</v>
      </c>
      <c r="B271" s="357" t="s">
        <v>920</v>
      </c>
      <c r="C271" s="184" t="s">
        <v>173</v>
      </c>
      <c r="D271" s="184" t="s">
        <v>205</v>
      </c>
      <c r="E271" s="184" t="s">
        <v>862</v>
      </c>
      <c r="F271" s="184" t="s">
        <v>22</v>
      </c>
      <c r="G271" s="358">
        <v>1201.79276</v>
      </c>
      <c r="H271" s="358">
        <v>1201.79276</v>
      </c>
    </row>
    <row r="272" spans="1:8" ht="36">
      <c r="A272" s="183" t="s">
        <v>463</v>
      </c>
      <c r="B272" s="357" t="s">
        <v>214</v>
      </c>
      <c r="C272" s="184" t="s">
        <v>173</v>
      </c>
      <c r="D272" s="184" t="s">
        <v>205</v>
      </c>
      <c r="E272" s="184" t="s">
        <v>757</v>
      </c>
      <c r="F272" s="183" t="s">
        <v>463</v>
      </c>
      <c r="G272" s="358">
        <v>1706.937</v>
      </c>
      <c r="H272" s="358">
        <v>1706.937</v>
      </c>
    </row>
    <row r="273" spans="1:8" ht="48">
      <c r="A273" s="183" t="s">
        <v>463</v>
      </c>
      <c r="B273" s="357" t="s">
        <v>920</v>
      </c>
      <c r="C273" s="184" t="s">
        <v>173</v>
      </c>
      <c r="D273" s="184" t="s">
        <v>205</v>
      </c>
      <c r="E273" s="184" t="s">
        <v>757</v>
      </c>
      <c r="F273" s="184" t="s">
        <v>22</v>
      </c>
      <c r="G273" s="358">
        <v>1706.937</v>
      </c>
      <c r="H273" s="358">
        <v>1706.937</v>
      </c>
    </row>
    <row r="274" spans="1:8" ht="12.75">
      <c r="A274" s="340" t="s">
        <v>582</v>
      </c>
      <c r="B274" s="339" t="s">
        <v>547</v>
      </c>
      <c r="C274" s="340" t="s">
        <v>222</v>
      </c>
      <c r="D274" s="340" t="s">
        <v>463</v>
      </c>
      <c r="E274" s="183" t="s">
        <v>463</v>
      </c>
      <c r="F274" s="183" t="s">
        <v>463</v>
      </c>
      <c r="G274" s="341">
        <v>83179.959</v>
      </c>
      <c r="H274" s="341">
        <v>84699.059</v>
      </c>
    </row>
    <row r="275" spans="1:8" ht="12.75">
      <c r="A275" s="340" t="s">
        <v>463</v>
      </c>
      <c r="B275" s="339" t="s">
        <v>229</v>
      </c>
      <c r="C275" s="340" t="s">
        <v>222</v>
      </c>
      <c r="D275" s="340" t="s">
        <v>151</v>
      </c>
      <c r="E275" s="183" t="s">
        <v>463</v>
      </c>
      <c r="F275" s="183" t="s">
        <v>463</v>
      </c>
      <c r="G275" s="341">
        <v>4145.223</v>
      </c>
      <c r="H275" s="341">
        <v>4145.223</v>
      </c>
    </row>
    <row r="276" spans="1:8" ht="36">
      <c r="A276" s="183" t="s">
        <v>463</v>
      </c>
      <c r="B276" s="357" t="s">
        <v>472</v>
      </c>
      <c r="C276" s="184" t="s">
        <v>222</v>
      </c>
      <c r="D276" s="184" t="s">
        <v>151</v>
      </c>
      <c r="E276" s="184" t="s">
        <v>473</v>
      </c>
      <c r="F276" s="183" t="s">
        <v>463</v>
      </c>
      <c r="G276" s="358">
        <v>4145.223</v>
      </c>
      <c r="H276" s="358">
        <v>4145.223</v>
      </c>
    </row>
    <row r="277" spans="1:8" ht="24">
      <c r="A277" s="183" t="s">
        <v>463</v>
      </c>
      <c r="B277" s="357" t="s">
        <v>235</v>
      </c>
      <c r="C277" s="184" t="s">
        <v>222</v>
      </c>
      <c r="D277" s="184" t="s">
        <v>151</v>
      </c>
      <c r="E277" s="184" t="s">
        <v>548</v>
      </c>
      <c r="F277" s="183" t="s">
        <v>463</v>
      </c>
      <c r="G277" s="358">
        <v>4145.223</v>
      </c>
      <c r="H277" s="358">
        <v>4145.223</v>
      </c>
    </row>
    <row r="278" spans="1:8" ht="24">
      <c r="A278" s="183" t="s">
        <v>463</v>
      </c>
      <c r="B278" s="357" t="s">
        <v>230</v>
      </c>
      <c r="C278" s="184" t="s">
        <v>222</v>
      </c>
      <c r="D278" s="184" t="s">
        <v>151</v>
      </c>
      <c r="E278" s="184" t="s">
        <v>549</v>
      </c>
      <c r="F278" s="183" t="s">
        <v>463</v>
      </c>
      <c r="G278" s="358">
        <v>4145.223</v>
      </c>
      <c r="H278" s="358">
        <v>4145.223</v>
      </c>
    </row>
    <row r="279" spans="1:8" ht="24">
      <c r="A279" s="183" t="s">
        <v>463</v>
      </c>
      <c r="B279" s="357" t="s">
        <v>231</v>
      </c>
      <c r="C279" s="184" t="s">
        <v>222</v>
      </c>
      <c r="D279" s="184" t="s">
        <v>151</v>
      </c>
      <c r="E279" s="184" t="s">
        <v>550</v>
      </c>
      <c r="F279" s="183" t="s">
        <v>463</v>
      </c>
      <c r="G279" s="358">
        <v>4145.223</v>
      </c>
      <c r="H279" s="358">
        <v>4145.223</v>
      </c>
    </row>
    <row r="280" spans="1:8" ht="12.75">
      <c r="A280" s="183" t="s">
        <v>463</v>
      </c>
      <c r="B280" s="357" t="s">
        <v>211</v>
      </c>
      <c r="C280" s="184" t="s">
        <v>222</v>
      </c>
      <c r="D280" s="184" t="s">
        <v>151</v>
      </c>
      <c r="E280" s="184" t="s">
        <v>550</v>
      </c>
      <c r="F280" s="184" t="s">
        <v>212</v>
      </c>
      <c r="G280" s="358">
        <v>4145.223</v>
      </c>
      <c r="H280" s="358">
        <v>4145.223</v>
      </c>
    </row>
    <row r="281" spans="1:8" ht="12.75">
      <c r="A281" s="340" t="s">
        <v>463</v>
      </c>
      <c r="B281" s="339" t="s">
        <v>232</v>
      </c>
      <c r="C281" s="340" t="s">
        <v>222</v>
      </c>
      <c r="D281" s="340" t="s">
        <v>158</v>
      </c>
      <c r="E281" s="183" t="s">
        <v>463</v>
      </c>
      <c r="F281" s="183" t="s">
        <v>463</v>
      </c>
      <c r="G281" s="341">
        <v>32777.536</v>
      </c>
      <c r="H281" s="341">
        <v>32777.536</v>
      </c>
    </row>
    <row r="282" spans="1:8" ht="36">
      <c r="A282" s="183" t="s">
        <v>463</v>
      </c>
      <c r="B282" s="357" t="s">
        <v>467</v>
      </c>
      <c r="C282" s="184" t="s">
        <v>222</v>
      </c>
      <c r="D282" s="184" t="s">
        <v>158</v>
      </c>
      <c r="E282" s="184" t="s">
        <v>468</v>
      </c>
      <c r="F282" s="183" t="s">
        <v>463</v>
      </c>
      <c r="G282" s="358">
        <v>24059</v>
      </c>
      <c r="H282" s="358">
        <v>24059</v>
      </c>
    </row>
    <row r="283" spans="1:8" ht="24">
      <c r="A283" s="183" t="s">
        <v>463</v>
      </c>
      <c r="B283" s="357" t="s">
        <v>259</v>
      </c>
      <c r="C283" s="184" t="s">
        <v>222</v>
      </c>
      <c r="D283" s="184" t="s">
        <v>158</v>
      </c>
      <c r="E283" s="184" t="s">
        <v>521</v>
      </c>
      <c r="F283" s="183" t="s">
        <v>463</v>
      </c>
      <c r="G283" s="358">
        <v>24059</v>
      </c>
      <c r="H283" s="358">
        <v>24059</v>
      </c>
    </row>
    <row r="284" spans="1:8" ht="24">
      <c r="A284" s="183" t="s">
        <v>463</v>
      </c>
      <c r="B284" s="357" t="s">
        <v>758</v>
      </c>
      <c r="C284" s="184" t="s">
        <v>222</v>
      </c>
      <c r="D284" s="184" t="s">
        <v>158</v>
      </c>
      <c r="E284" s="184" t="s">
        <v>759</v>
      </c>
      <c r="F284" s="183" t="s">
        <v>463</v>
      </c>
      <c r="G284" s="358">
        <v>24059</v>
      </c>
      <c r="H284" s="358">
        <v>24059</v>
      </c>
    </row>
    <row r="285" spans="1:8" ht="60">
      <c r="A285" s="183" t="s">
        <v>463</v>
      </c>
      <c r="B285" s="357" t="s">
        <v>551</v>
      </c>
      <c r="C285" s="184" t="s">
        <v>222</v>
      </c>
      <c r="D285" s="184" t="s">
        <v>158</v>
      </c>
      <c r="E285" s="184" t="s">
        <v>760</v>
      </c>
      <c r="F285" s="183" t="s">
        <v>463</v>
      </c>
      <c r="G285" s="358">
        <v>24059</v>
      </c>
      <c r="H285" s="358">
        <v>24059</v>
      </c>
    </row>
    <row r="286" spans="1:8" ht="12.75">
      <c r="A286" s="183" t="s">
        <v>463</v>
      </c>
      <c r="B286" s="357" t="s">
        <v>921</v>
      </c>
      <c r="C286" s="184" t="s">
        <v>222</v>
      </c>
      <c r="D286" s="184" t="s">
        <v>158</v>
      </c>
      <c r="E286" s="184" t="s">
        <v>760</v>
      </c>
      <c r="F286" s="184" t="s">
        <v>23</v>
      </c>
      <c r="G286" s="358">
        <v>23084</v>
      </c>
      <c r="H286" s="358">
        <v>23084</v>
      </c>
    </row>
    <row r="287" spans="1:8" ht="12.75">
      <c r="A287" s="183" t="s">
        <v>463</v>
      </c>
      <c r="B287" s="357" t="s">
        <v>211</v>
      </c>
      <c r="C287" s="184" t="s">
        <v>222</v>
      </c>
      <c r="D287" s="184" t="s">
        <v>158</v>
      </c>
      <c r="E287" s="184" t="s">
        <v>760</v>
      </c>
      <c r="F287" s="184" t="s">
        <v>212</v>
      </c>
      <c r="G287" s="358">
        <v>975</v>
      </c>
      <c r="H287" s="358">
        <v>975</v>
      </c>
    </row>
    <row r="288" spans="1:8" ht="36">
      <c r="A288" s="183" t="s">
        <v>463</v>
      </c>
      <c r="B288" s="357" t="s">
        <v>472</v>
      </c>
      <c r="C288" s="184" t="s">
        <v>222</v>
      </c>
      <c r="D288" s="184" t="s">
        <v>158</v>
      </c>
      <c r="E288" s="184" t="s">
        <v>473</v>
      </c>
      <c r="F288" s="183" t="s">
        <v>463</v>
      </c>
      <c r="G288" s="358">
        <v>3075.536</v>
      </c>
      <c r="H288" s="358">
        <v>3075.536</v>
      </c>
    </row>
    <row r="289" spans="1:8" ht="24">
      <c r="A289" s="183" t="s">
        <v>463</v>
      </c>
      <c r="B289" s="357" t="s">
        <v>233</v>
      </c>
      <c r="C289" s="184" t="s">
        <v>222</v>
      </c>
      <c r="D289" s="184" t="s">
        <v>158</v>
      </c>
      <c r="E289" s="184" t="s">
        <v>552</v>
      </c>
      <c r="F289" s="183" t="s">
        <v>463</v>
      </c>
      <c r="G289" s="358">
        <v>1037.536</v>
      </c>
      <c r="H289" s="358">
        <v>1037.536</v>
      </c>
    </row>
    <row r="290" spans="1:8" ht="60">
      <c r="A290" s="183" t="s">
        <v>463</v>
      </c>
      <c r="B290" s="357" t="s">
        <v>219</v>
      </c>
      <c r="C290" s="184" t="s">
        <v>222</v>
      </c>
      <c r="D290" s="184" t="s">
        <v>158</v>
      </c>
      <c r="E290" s="184" t="s">
        <v>845</v>
      </c>
      <c r="F290" s="183" t="s">
        <v>463</v>
      </c>
      <c r="G290" s="358">
        <v>305</v>
      </c>
      <c r="H290" s="358">
        <v>305</v>
      </c>
    </row>
    <row r="291" spans="1:8" ht="12.75">
      <c r="A291" s="183" t="s">
        <v>463</v>
      </c>
      <c r="B291" s="357" t="s">
        <v>211</v>
      </c>
      <c r="C291" s="184" t="s">
        <v>222</v>
      </c>
      <c r="D291" s="184" t="s">
        <v>158</v>
      </c>
      <c r="E291" s="184" t="s">
        <v>845</v>
      </c>
      <c r="F291" s="184" t="s">
        <v>212</v>
      </c>
      <c r="G291" s="358">
        <v>305</v>
      </c>
      <c r="H291" s="358">
        <v>305</v>
      </c>
    </row>
    <row r="292" spans="1:8" ht="60">
      <c r="A292" s="183" t="s">
        <v>463</v>
      </c>
      <c r="B292" s="357" t="s">
        <v>219</v>
      </c>
      <c r="C292" s="184" t="s">
        <v>222</v>
      </c>
      <c r="D292" s="184" t="s">
        <v>158</v>
      </c>
      <c r="E292" s="184" t="s">
        <v>846</v>
      </c>
      <c r="F292" s="183" t="s">
        <v>463</v>
      </c>
      <c r="G292" s="358">
        <v>150</v>
      </c>
      <c r="H292" s="358">
        <v>150</v>
      </c>
    </row>
    <row r="293" spans="1:8" ht="12.75">
      <c r="A293" s="183" t="s">
        <v>463</v>
      </c>
      <c r="B293" s="357" t="s">
        <v>211</v>
      </c>
      <c r="C293" s="184" t="s">
        <v>222</v>
      </c>
      <c r="D293" s="184" t="s">
        <v>158</v>
      </c>
      <c r="E293" s="184" t="s">
        <v>846</v>
      </c>
      <c r="F293" s="184" t="s">
        <v>212</v>
      </c>
      <c r="G293" s="358">
        <v>150</v>
      </c>
      <c r="H293" s="358">
        <v>150</v>
      </c>
    </row>
    <row r="294" spans="1:8" ht="60">
      <c r="A294" s="183" t="s">
        <v>463</v>
      </c>
      <c r="B294" s="357" t="s">
        <v>219</v>
      </c>
      <c r="C294" s="184" t="s">
        <v>222</v>
      </c>
      <c r="D294" s="184" t="s">
        <v>158</v>
      </c>
      <c r="E294" s="184" t="s">
        <v>847</v>
      </c>
      <c r="F294" s="183" t="s">
        <v>463</v>
      </c>
      <c r="G294" s="358">
        <v>7.536</v>
      </c>
      <c r="H294" s="358">
        <v>7.536</v>
      </c>
    </row>
    <row r="295" spans="1:8" ht="12.75">
      <c r="A295" s="183" t="s">
        <v>463</v>
      </c>
      <c r="B295" s="357" t="s">
        <v>211</v>
      </c>
      <c r="C295" s="184" t="s">
        <v>222</v>
      </c>
      <c r="D295" s="184" t="s">
        <v>158</v>
      </c>
      <c r="E295" s="184" t="s">
        <v>847</v>
      </c>
      <c r="F295" s="184" t="s">
        <v>212</v>
      </c>
      <c r="G295" s="358">
        <v>7.536</v>
      </c>
      <c r="H295" s="358">
        <v>7.536</v>
      </c>
    </row>
    <row r="296" spans="1:8" ht="24">
      <c r="A296" s="183" t="s">
        <v>463</v>
      </c>
      <c r="B296" s="357" t="s">
        <v>993</v>
      </c>
      <c r="C296" s="184" t="s">
        <v>222</v>
      </c>
      <c r="D296" s="184" t="s">
        <v>158</v>
      </c>
      <c r="E296" s="184" t="s">
        <v>553</v>
      </c>
      <c r="F296" s="183" t="s">
        <v>463</v>
      </c>
      <c r="G296" s="358">
        <v>189</v>
      </c>
      <c r="H296" s="358">
        <v>189</v>
      </c>
    </row>
    <row r="297" spans="1:8" ht="60">
      <c r="A297" s="183" t="s">
        <v>463</v>
      </c>
      <c r="B297" s="357" t="s">
        <v>219</v>
      </c>
      <c r="C297" s="184" t="s">
        <v>222</v>
      </c>
      <c r="D297" s="184" t="s">
        <v>158</v>
      </c>
      <c r="E297" s="184" t="s">
        <v>554</v>
      </c>
      <c r="F297" s="183" t="s">
        <v>463</v>
      </c>
      <c r="G297" s="358">
        <v>189</v>
      </c>
      <c r="H297" s="358">
        <v>189</v>
      </c>
    </row>
    <row r="298" spans="1:8" ht="12.75">
      <c r="A298" s="183" t="s">
        <v>463</v>
      </c>
      <c r="B298" s="357" t="s">
        <v>211</v>
      </c>
      <c r="C298" s="184" t="s">
        <v>222</v>
      </c>
      <c r="D298" s="184" t="s">
        <v>158</v>
      </c>
      <c r="E298" s="184" t="s">
        <v>554</v>
      </c>
      <c r="F298" s="184" t="s">
        <v>212</v>
      </c>
      <c r="G298" s="358">
        <v>189</v>
      </c>
      <c r="H298" s="358">
        <v>189</v>
      </c>
    </row>
    <row r="299" spans="1:8" ht="24">
      <c r="A299" s="183" t="s">
        <v>463</v>
      </c>
      <c r="B299" s="357" t="s">
        <v>994</v>
      </c>
      <c r="C299" s="184" t="s">
        <v>222</v>
      </c>
      <c r="D299" s="184" t="s">
        <v>158</v>
      </c>
      <c r="E299" s="184" t="s">
        <v>555</v>
      </c>
      <c r="F299" s="183" t="s">
        <v>463</v>
      </c>
      <c r="G299" s="358">
        <v>386</v>
      </c>
      <c r="H299" s="358">
        <v>386</v>
      </c>
    </row>
    <row r="300" spans="1:8" ht="60">
      <c r="A300" s="183" t="s">
        <v>463</v>
      </c>
      <c r="B300" s="357" t="s">
        <v>219</v>
      </c>
      <c r="C300" s="184" t="s">
        <v>222</v>
      </c>
      <c r="D300" s="184" t="s">
        <v>158</v>
      </c>
      <c r="E300" s="184" t="s">
        <v>556</v>
      </c>
      <c r="F300" s="183" t="s">
        <v>463</v>
      </c>
      <c r="G300" s="358">
        <v>386</v>
      </c>
      <c r="H300" s="358">
        <v>386</v>
      </c>
    </row>
    <row r="301" spans="1:8" ht="12.75">
      <c r="A301" s="183" t="s">
        <v>463</v>
      </c>
      <c r="B301" s="357" t="s">
        <v>211</v>
      </c>
      <c r="C301" s="184" t="s">
        <v>222</v>
      </c>
      <c r="D301" s="184" t="s">
        <v>158</v>
      </c>
      <c r="E301" s="184" t="s">
        <v>556</v>
      </c>
      <c r="F301" s="184" t="s">
        <v>212</v>
      </c>
      <c r="G301" s="358">
        <v>386</v>
      </c>
      <c r="H301" s="358">
        <v>386</v>
      </c>
    </row>
    <row r="302" spans="1:8" ht="24">
      <c r="A302" s="183" t="s">
        <v>463</v>
      </c>
      <c r="B302" s="357" t="s">
        <v>234</v>
      </c>
      <c r="C302" s="184" t="s">
        <v>222</v>
      </c>
      <c r="D302" s="184" t="s">
        <v>158</v>
      </c>
      <c r="E302" s="184" t="s">
        <v>557</v>
      </c>
      <c r="F302" s="183" t="s">
        <v>463</v>
      </c>
      <c r="G302" s="358">
        <v>1370</v>
      </c>
      <c r="H302" s="358">
        <v>1370</v>
      </c>
    </row>
    <row r="303" spans="1:8" ht="48">
      <c r="A303" s="183" t="s">
        <v>463</v>
      </c>
      <c r="B303" s="357" t="s">
        <v>906</v>
      </c>
      <c r="C303" s="184" t="s">
        <v>222</v>
      </c>
      <c r="D303" s="184" t="s">
        <v>158</v>
      </c>
      <c r="E303" s="184" t="s">
        <v>848</v>
      </c>
      <c r="F303" s="183" t="s">
        <v>463</v>
      </c>
      <c r="G303" s="358">
        <v>150</v>
      </c>
      <c r="H303" s="358">
        <v>150</v>
      </c>
    </row>
    <row r="304" spans="1:8" ht="12.75">
      <c r="A304" s="183" t="s">
        <v>463</v>
      </c>
      <c r="B304" s="357" t="s">
        <v>211</v>
      </c>
      <c r="C304" s="184" t="s">
        <v>222</v>
      </c>
      <c r="D304" s="184" t="s">
        <v>158</v>
      </c>
      <c r="E304" s="184" t="s">
        <v>848</v>
      </c>
      <c r="F304" s="184" t="s">
        <v>212</v>
      </c>
      <c r="G304" s="358">
        <v>150</v>
      </c>
      <c r="H304" s="358">
        <v>150</v>
      </c>
    </row>
    <row r="305" spans="1:8" ht="60">
      <c r="A305" s="183" t="s">
        <v>463</v>
      </c>
      <c r="B305" s="357" t="s">
        <v>219</v>
      </c>
      <c r="C305" s="184" t="s">
        <v>222</v>
      </c>
      <c r="D305" s="184" t="s">
        <v>158</v>
      </c>
      <c r="E305" s="184" t="s">
        <v>849</v>
      </c>
      <c r="F305" s="183" t="s">
        <v>463</v>
      </c>
      <c r="G305" s="358">
        <v>50</v>
      </c>
      <c r="H305" s="358">
        <v>50</v>
      </c>
    </row>
    <row r="306" spans="1:8" ht="12.75">
      <c r="A306" s="183" t="s">
        <v>463</v>
      </c>
      <c r="B306" s="357" t="s">
        <v>211</v>
      </c>
      <c r="C306" s="184" t="s">
        <v>222</v>
      </c>
      <c r="D306" s="184" t="s">
        <v>158</v>
      </c>
      <c r="E306" s="184" t="s">
        <v>849</v>
      </c>
      <c r="F306" s="184" t="s">
        <v>212</v>
      </c>
      <c r="G306" s="358">
        <v>50</v>
      </c>
      <c r="H306" s="358">
        <v>50</v>
      </c>
    </row>
    <row r="307" spans="1:8" ht="60">
      <c r="A307" s="183" t="s">
        <v>463</v>
      </c>
      <c r="B307" s="357" t="s">
        <v>219</v>
      </c>
      <c r="C307" s="184" t="s">
        <v>222</v>
      </c>
      <c r="D307" s="184" t="s">
        <v>158</v>
      </c>
      <c r="E307" s="184" t="s">
        <v>850</v>
      </c>
      <c r="F307" s="183" t="s">
        <v>463</v>
      </c>
      <c r="G307" s="358">
        <v>100</v>
      </c>
      <c r="H307" s="358">
        <v>100</v>
      </c>
    </row>
    <row r="308" spans="1:8" ht="12.75">
      <c r="A308" s="183" t="s">
        <v>463</v>
      </c>
      <c r="B308" s="357" t="s">
        <v>211</v>
      </c>
      <c r="C308" s="184" t="s">
        <v>222</v>
      </c>
      <c r="D308" s="184" t="s">
        <v>158</v>
      </c>
      <c r="E308" s="184" t="s">
        <v>850</v>
      </c>
      <c r="F308" s="184" t="s">
        <v>212</v>
      </c>
      <c r="G308" s="358">
        <v>100</v>
      </c>
      <c r="H308" s="358">
        <v>100</v>
      </c>
    </row>
    <row r="309" spans="1:8" ht="48">
      <c r="A309" s="183" t="s">
        <v>463</v>
      </c>
      <c r="B309" s="357" t="s">
        <v>906</v>
      </c>
      <c r="C309" s="184" t="s">
        <v>222</v>
      </c>
      <c r="D309" s="184" t="s">
        <v>158</v>
      </c>
      <c r="E309" s="184" t="s">
        <v>851</v>
      </c>
      <c r="F309" s="183" t="s">
        <v>463</v>
      </c>
      <c r="G309" s="358">
        <v>200</v>
      </c>
      <c r="H309" s="358">
        <v>200</v>
      </c>
    </row>
    <row r="310" spans="1:8" ht="12.75">
      <c r="A310" s="183" t="s">
        <v>463</v>
      </c>
      <c r="B310" s="357" t="s">
        <v>211</v>
      </c>
      <c r="C310" s="184" t="s">
        <v>222</v>
      </c>
      <c r="D310" s="184" t="s">
        <v>158</v>
      </c>
      <c r="E310" s="184" t="s">
        <v>851</v>
      </c>
      <c r="F310" s="184" t="s">
        <v>212</v>
      </c>
      <c r="G310" s="358">
        <v>200</v>
      </c>
      <c r="H310" s="358">
        <v>200</v>
      </c>
    </row>
    <row r="311" spans="1:8" ht="60">
      <c r="A311" s="183" t="s">
        <v>463</v>
      </c>
      <c r="B311" s="357" t="s">
        <v>219</v>
      </c>
      <c r="C311" s="184" t="s">
        <v>222</v>
      </c>
      <c r="D311" s="184" t="s">
        <v>158</v>
      </c>
      <c r="E311" s="184" t="s">
        <v>852</v>
      </c>
      <c r="F311" s="183" t="s">
        <v>463</v>
      </c>
      <c r="G311" s="358">
        <v>150</v>
      </c>
      <c r="H311" s="358">
        <v>150</v>
      </c>
    </row>
    <row r="312" spans="1:8" ht="12.75">
      <c r="A312" s="183" t="s">
        <v>463</v>
      </c>
      <c r="B312" s="357" t="s">
        <v>211</v>
      </c>
      <c r="C312" s="184" t="s">
        <v>222</v>
      </c>
      <c r="D312" s="184" t="s">
        <v>158</v>
      </c>
      <c r="E312" s="184" t="s">
        <v>852</v>
      </c>
      <c r="F312" s="184" t="s">
        <v>212</v>
      </c>
      <c r="G312" s="358">
        <v>150</v>
      </c>
      <c r="H312" s="358">
        <v>150</v>
      </c>
    </row>
    <row r="313" spans="1:8" ht="60">
      <c r="A313" s="183" t="s">
        <v>463</v>
      </c>
      <c r="B313" s="357" t="s">
        <v>219</v>
      </c>
      <c r="C313" s="184" t="s">
        <v>222</v>
      </c>
      <c r="D313" s="184" t="s">
        <v>158</v>
      </c>
      <c r="E313" s="184" t="s">
        <v>853</v>
      </c>
      <c r="F313" s="183" t="s">
        <v>463</v>
      </c>
      <c r="G313" s="358">
        <v>70</v>
      </c>
      <c r="H313" s="358">
        <v>70</v>
      </c>
    </row>
    <row r="314" spans="1:8" ht="12.75">
      <c r="A314" s="183" t="s">
        <v>463</v>
      </c>
      <c r="B314" s="357" t="s">
        <v>211</v>
      </c>
      <c r="C314" s="184" t="s">
        <v>222</v>
      </c>
      <c r="D314" s="184" t="s">
        <v>158</v>
      </c>
      <c r="E314" s="184" t="s">
        <v>853</v>
      </c>
      <c r="F314" s="184" t="s">
        <v>212</v>
      </c>
      <c r="G314" s="358">
        <v>70</v>
      </c>
      <c r="H314" s="358">
        <v>70</v>
      </c>
    </row>
    <row r="315" spans="1:8" ht="48">
      <c r="A315" s="183" t="s">
        <v>463</v>
      </c>
      <c r="B315" s="357" t="s">
        <v>906</v>
      </c>
      <c r="C315" s="184" t="s">
        <v>222</v>
      </c>
      <c r="D315" s="184" t="s">
        <v>158</v>
      </c>
      <c r="E315" s="184" t="s">
        <v>854</v>
      </c>
      <c r="F315" s="183" t="s">
        <v>463</v>
      </c>
      <c r="G315" s="358">
        <v>100</v>
      </c>
      <c r="H315" s="358">
        <v>100</v>
      </c>
    </row>
    <row r="316" spans="1:8" ht="12.75">
      <c r="A316" s="183" t="s">
        <v>463</v>
      </c>
      <c r="B316" s="357" t="s">
        <v>211</v>
      </c>
      <c r="C316" s="184" t="s">
        <v>222</v>
      </c>
      <c r="D316" s="184" t="s">
        <v>158</v>
      </c>
      <c r="E316" s="184" t="s">
        <v>854</v>
      </c>
      <c r="F316" s="184" t="s">
        <v>212</v>
      </c>
      <c r="G316" s="358">
        <v>100</v>
      </c>
      <c r="H316" s="358">
        <v>100</v>
      </c>
    </row>
    <row r="317" spans="1:8" ht="60">
      <c r="A317" s="183" t="s">
        <v>463</v>
      </c>
      <c r="B317" s="357" t="s">
        <v>219</v>
      </c>
      <c r="C317" s="184" t="s">
        <v>222</v>
      </c>
      <c r="D317" s="184" t="s">
        <v>158</v>
      </c>
      <c r="E317" s="184" t="s">
        <v>855</v>
      </c>
      <c r="F317" s="183" t="s">
        <v>463</v>
      </c>
      <c r="G317" s="358">
        <v>210</v>
      </c>
      <c r="H317" s="358">
        <v>210</v>
      </c>
    </row>
    <row r="318" spans="1:8" ht="12.75">
      <c r="A318" s="183" t="s">
        <v>463</v>
      </c>
      <c r="B318" s="357" t="s">
        <v>211</v>
      </c>
      <c r="C318" s="184" t="s">
        <v>222</v>
      </c>
      <c r="D318" s="184" t="s">
        <v>158</v>
      </c>
      <c r="E318" s="184" t="s">
        <v>855</v>
      </c>
      <c r="F318" s="184" t="s">
        <v>212</v>
      </c>
      <c r="G318" s="358">
        <v>210</v>
      </c>
      <c r="H318" s="358">
        <v>210</v>
      </c>
    </row>
    <row r="319" spans="1:8" ht="60">
      <c r="A319" s="183" t="s">
        <v>463</v>
      </c>
      <c r="B319" s="357" t="s">
        <v>219</v>
      </c>
      <c r="C319" s="184" t="s">
        <v>222</v>
      </c>
      <c r="D319" s="184" t="s">
        <v>158</v>
      </c>
      <c r="E319" s="184" t="s">
        <v>856</v>
      </c>
      <c r="F319" s="183" t="s">
        <v>463</v>
      </c>
      <c r="G319" s="358">
        <v>40</v>
      </c>
      <c r="H319" s="358">
        <v>40</v>
      </c>
    </row>
    <row r="320" spans="1:8" ht="12.75">
      <c r="A320" s="183" t="s">
        <v>463</v>
      </c>
      <c r="B320" s="357" t="s">
        <v>211</v>
      </c>
      <c r="C320" s="184" t="s">
        <v>222</v>
      </c>
      <c r="D320" s="184" t="s">
        <v>158</v>
      </c>
      <c r="E320" s="184" t="s">
        <v>856</v>
      </c>
      <c r="F320" s="184" t="s">
        <v>212</v>
      </c>
      <c r="G320" s="358">
        <v>40</v>
      </c>
      <c r="H320" s="358">
        <v>40</v>
      </c>
    </row>
    <row r="321" spans="1:8" ht="24">
      <c r="A321" s="183" t="s">
        <v>463</v>
      </c>
      <c r="B321" s="357" t="s">
        <v>995</v>
      </c>
      <c r="C321" s="184" t="s">
        <v>222</v>
      </c>
      <c r="D321" s="184" t="s">
        <v>158</v>
      </c>
      <c r="E321" s="184" t="s">
        <v>558</v>
      </c>
      <c r="F321" s="183" t="s">
        <v>463</v>
      </c>
      <c r="G321" s="358">
        <v>300</v>
      </c>
      <c r="H321" s="358">
        <v>300</v>
      </c>
    </row>
    <row r="322" spans="1:8" ht="60">
      <c r="A322" s="183" t="s">
        <v>463</v>
      </c>
      <c r="B322" s="357" t="s">
        <v>219</v>
      </c>
      <c r="C322" s="184" t="s">
        <v>222</v>
      </c>
      <c r="D322" s="184" t="s">
        <v>158</v>
      </c>
      <c r="E322" s="184" t="s">
        <v>559</v>
      </c>
      <c r="F322" s="183" t="s">
        <v>463</v>
      </c>
      <c r="G322" s="358">
        <v>300</v>
      </c>
      <c r="H322" s="358">
        <v>300</v>
      </c>
    </row>
    <row r="323" spans="1:8" ht="12.75">
      <c r="A323" s="183" t="s">
        <v>463</v>
      </c>
      <c r="B323" s="357" t="s">
        <v>211</v>
      </c>
      <c r="C323" s="184" t="s">
        <v>222</v>
      </c>
      <c r="D323" s="184" t="s">
        <v>158</v>
      </c>
      <c r="E323" s="184" t="s">
        <v>559</v>
      </c>
      <c r="F323" s="184" t="s">
        <v>212</v>
      </c>
      <c r="G323" s="358">
        <v>300</v>
      </c>
      <c r="H323" s="358">
        <v>300</v>
      </c>
    </row>
    <row r="324" spans="1:8" ht="24">
      <c r="A324" s="183" t="s">
        <v>463</v>
      </c>
      <c r="B324" s="357" t="s">
        <v>235</v>
      </c>
      <c r="C324" s="184" t="s">
        <v>222</v>
      </c>
      <c r="D324" s="184" t="s">
        <v>158</v>
      </c>
      <c r="E324" s="184" t="s">
        <v>548</v>
      </c>
      <c r="F324" s="183" t="s">
        <v>463</v>
      </c>
      <c r="G324" s="358">
        <v>448</v>
      </c>
      <c r="H324" s="358">
        <v>448</v>
      </c>
    </row>
    <row r="325" spans="1:8" ht="60">
      <c r="A325" s="183" t="s">
        <v>463</v>
      </c>
      <c r="B325" s="357" t="s">
        <v>219</v>
      </c>
      <c r="C325" s="184" t="s">
        <v>222</v>
      </c>
      <c r="D325" s="184" t="s">
        <v>158</v>
      </c>
      <c r="E325" s="184" t="s">
        <v>857</v>
      </c>
      <c r="F325" s="183" t="s">
        <v>463</v>
      </c>
      <c r="G325" s="358">
        <v>200</v>
      </c>
      <c r="H325" s="358">
        <v>200</v>
      </c>
    </row>
    <row r="326" spans="1:8" ht="12.75">
      <c r="A326" s="183" t="s">
        <v>463</v>
      </c>
      <c r="B326" s="357" t="s">
        <v>211</v>
      </c>
      <c r="C326" s="184" t="s">
        <v>222</v>
      </c>
      <c r="D326" s="184" t="s">
        <v>158</v>
      </c>
      <c r="E326" s="184" t="s">
        <v>857</v>
      </c>
      <c r="F326" s="184" t="s">
        <v>212</v>
      </c>
      <c r="G326" s="358">
        <v>200</v>
      </c>
      <c r="H326" s="358">
        <v>200</v>
      </c>
    </row>
    <row r="327" spans="1:8" ht="60">
      <c r="A327" s="183" t="s">
        <v>463</v>
      </c>
      <c r="B327" s="357" t="s">
        <v>219</v>
      </c>
      <c r="C327" s="184" t="s">
        <v>222</v>
      </c>
      <c r="D327" s="184" t="s">
        <v>158</v>
      </c>
      <c r="E327" s="184" t="s">
        <v>858</v>
      </c>
      <c r="F327" s="183" t="s">
        <v>463</v>
      </c>
      <c r="G327" s="358">
        <v>48</v>
      </c>
      <c r="H327" s="358">
        <v>48</v>
      </c>
    </row>
    <row r="328" spans="1:8" ht="12.75">
      <c r="A328" s="183" t="s">
        <v>463</v>
      </c>
      <c r="B328" s="357" t="s">
        <v>211</v>
      </c>
      <c r="C328" s="184" t="s">
        <v>222</v>
      </c>
      <c r="D328" s="184" t="s">
        <v>158</v>
      </c>
      <c r="E328" s="184" t="s">
        <v>858</v>
      </c>
      <c r="F328" s="184" t="s">
        <v>212</v>
      </c>
      <c r="G328" s="358">
        <v>48</v>
      </c>
      <c r="H328" s="358">
        <v>48</v>
      </c>
    </row>
    <row r="329" spans="1:8" ht="24">
      <c r="A329" s="183" t="s">
        <v>463</v>
      </c>
      <c r="B329" s="357" t="s">
        <v>996</v>
      </c>
      <c r="C329" s="184" t="s">
        <v>222</v>
      </c>
      <c r="D329" s="184" t="s">
        <v>158</v>
      </c>
      <c r="E329" s="184" t="s">
        <v>560</v>
      </c>
      <c r="F329" s="183" t="s">
        <v>463</v>
      </c>
      <c r="G329" s="358">
        <v>200</v>
      </c>
      <c r="H329" s="358">
        <v>200</v>
      </c>
    </row>
    <row r="330" spans="1:8" ht="60">
      <c r="A330" s="183" t="s">
        <v>463</v>
      </c>
      <c r="B330" s="357" t="s">
        <v>219</v>
      </c>
      <c r="C330" s="184" t="s">
        <v>222</v>
      </c>
      <c r="D330" s="184" t="s">
        <v>158</v>
      </c>
      <c r="E330" s="184" t="s">
        <v>779</v>
      </c>
      <c r="F330" s="183" t="s">
        <v>463</v>
      </c>
      <c r="G330" s="358">
        <v>200</v>
      </c>
      <c r="H330" s="358">
        <v>200</v>
      </c>
    </row>
    <row r="331" spans="1:8" ht="12.75">
      <c r="A331" s="183" t="s">
        <v>463</v>
      </c>
      <c r="B331" s="357" t="s">
        <v>211</v>
      </c>
      <c r="C331" s="184" t="s">
        <v>222</v>
      </c>
      <c r="D331" s="184" t="s">
        <v>158</v>
      </c>
      <c r="E331" s="184" t="s">
        <v>779</v>
      </c>
      <c r="F331" s="184" t="s">
        <v>212</v>
      </c>
      <c r="G331" s="358">
        <v>200</v>
      </c>
      <c r="H331" s="358">
        <v>200</v>
      </c>
    </row>
    <row r="332" spans="1:8" ht="12.75">
      <c r="A332" s="183" t="s">
        <v>463</v>
      </c>
      <c r="B332" s="357" t="s">
        <v>236</v>
      </c>
      <c r="C332" s="184" t="s">
        <v>222</v>
      </c>
      <c r="D332" s="184" t="s">
        <v>158</v>
      </c>
      <c r="E332" s="184" t="s">
        <v>561</v>
      </c>
      <c r="F332" s="183" t="s">
        <v>463</v>
      </c>
      <c r="G332" s="358">
        <v>120</v>
      </c>
      <c r="H332" s="358">
        <v>120</v>
      </c>
    </row>
    <row r="333" spans="1:8" ht="24">
      <c r="A333" s="183" t="s">
        <v>463</v>
      </c>
      <c r="B333" s="357" t="s">
        <v>237</v>
      </c>
      <c r="C333" s="184" t="s">
        <v>222</v>
      </c>
      <c r="D333" s="184" t="s">
        <v>158</v>
      </c>
      <c r="E333" s="184" t="s">
        <v>562</v>
      </c>
      <c r="F333" s="183" t="s">
        <v>463</v>
      </c>
      <c r="G333" s="358">
        <v>112</v>
      </c>
      <c r="H333" s="358">
        <v>112</v>
      </c>
    </row>
    <row r="334" spans="1:8" ht="60">
      <c r="A334" s="183" t="s">
        <v>463</v>
      </c>
      <c r="B334" s="357" t="s">
        <v>219</v>
      </c>
      <c r="C334" s="184" t="s">
        <v>222</v>
      </c>
      <c r="D334" s="184" t="s">
        <v>158</v>
      </c>
      <c r="E334" s="184" t="s">
        <v>563</v>
      </c>
      <c r="F334" s="183" t="s">
        <v>463</v>
      </c>
      <c r="G334" s="358">
        <v>112</v>
      </c>
      <c r="H334" s="358">
        <v>112</v>
      </c>
    </row>
    <row r="335" spans="1:8" ht="12.75">
      <c r="A335" s="183" t="s">
        <v>463</v>
      </c>
      <c r="B335" s="357" t="s">
        <v>211</v>
      </c>
      <c r="C335" s="184" t="s">
        <v>222</v>
      </c>
      <c r="D335" s="184" t="s">
        <v>158</v>
      </c>
      <c r="E335" s="184" t="s">
        <v>563</v>
      </c>
      <c r="F335" s="184" t="s">
        <v>212</v>
      </c>
      <c r="G335" s="358">
        <v>112</v>
      </c>
      <c r="H335" s="358">
        <v>112</v>
      </c>
    </row>
    <row r="336" spans="1:8" ht="24">
      <c r="A336" s="183" t="s">
        <v>463</v>
      </c>
      <c r="B336" s="357" t="s">
        <v>238</v>
      </c>
      <c r="C336" s="184" t="s">
        <v>222</v>
      </c>
      <c r="D336" s="184" t="s">
        <v>158</v>
      </c>
      <c r="E336" s="184" t="s">
        <v>564</v>
      </c>
      <c r="F336" s="183" t="s">
        <v>463</v>
      </c>
      <c r="G336" s="358">
        <v>8</v>
      </c>
      <c r="H336" s="358">
        <v>8</v>
      </c>
    </row>
    <row r="337" spans="1:8" ht="60">
      <c r="A337" s="183" t="s">
        <v>463</v>
      </c>
      <c r="B337" s="357" t="s">
        <v>219</v>
      </c>
      <c r="C337" s="184" t="s">
        <v>222</v>
      </c>
      <c r="D337" s="184" t="s">
        <v>158</v>
      </c>
      <c r="E337" s="184" t="s">
        <v>565</v>
      </c>
      <c r="F337" s="183" t="s">
        <v>463</v>
      </c>
      <c r="G337" s="358">
        <v>8</v>
      </c>
      <c r="H337" s="358">
        <v>8</v>
      </c>
    </row>
    <row r="338" spans="1:8" ht="12.75">
      <c r="A338" s="183" t="s">
        <v>463</v>
      </c>
      <c r="B338" s="357" t="s">
        <v>211</v>
      </c>
      <c r="C338" s="184" t="s">
        <v>222</v>
      </c>
      <c r="D338" s="184" t="s">
        <v>158</v>
      </c>
      <c r="E338" s="184" t="s">
        <v>565</v>
      </c>
      <c r="F338" s="184" t="s">
        <v>212</v>
      </c>
      <c r="G338" s="358">
        <v>8</v>
      </c>
      <c r="H338" s="358">
        <v>8</v>
      </c>
    </row>
    <row r="339" spans="1:8" ht="12.75">
      <c r="A339" s="183" t="s">
        <v>463</v>
      </c>
      <c r="B339" s="357" t="s">
        <v>375</v>
      </c>
      <c r="C339" s="184" t="s">
        <v>222</v>
      </c>
      <c r="D339" s="184" t="s">
        <v>158</v>
      </c>
      <c r="E339" s="184" t="s">
        <v>474</v>
      </c>
      <c r="F339" s="183" t="s">
        <v>463</v>
      </c>
      <c r="G339" s="358">
        <v>100</v>
      </c>
      <c r="H339" s="358">
        <v>100</v>
      </c>
    </row>
    <row r="340" spans="1:8" ht="24">
      <c r="A340" s="183" t="s">
        <v>463</v>
      </c>
      <c r="B340" s="357" t="s">
        <v>997</v>
      </c>
      <c r="C340" s="184" t="s">
        <v>222</v>
      </c>
      <c r="D340" s="184" t="s">
        <v>158</v>
      </c>
      <c r="E340" s="184" t="s">
        <v>475</v>
      </c>
      <c r="F340" s="183" t="s">
        <v>463</v>
      </c>
      <c r="G340" s="358">
        <v>100</v>
      </c>
      <c r="H340" s="358">
        <v>100</v>
      </c>
    </row>
    <row r="341" spans="1:8" ht="60">
      <c r="A341" s="183" t="s">
        <v>463</v>
      </c>
      <c r="B341" s="357" t="s">
        <v>219</v>
      </c>
      <c r="C341" s="184" t="s">
        <v>222</v>
      </c>
      <c r="D341" s="184" t="s">
        <v>158</v>
      </c>
      <c r="E341" s="184" t="s">
        <v>780</v>
      </c>
      <c r="F341" s="183" t="s">
        <v>463</v>
      </c>
      <c r="G341" s="358">
        <v>100</v>
      </c>
      <c r="H341" s="358">
        <v>100</v>
      </c>
    </row>
    <row r="342" spans="1:8" ht="12.75">
      <c r="A342" s="183" t="s">
        <v>463</v>
      </c>
      <c r="B342" s="357" t="s">
        <v>211</v>
      </c>
      <c r="C342" s="184" t="s">
        <v>222</v>
      </c>
      <c r="D342" s="184" t="s">
        <v>158</v>
      </c>
      <c r="E342" s="184" t="s">
        <v>780</v>
      </c>
      <c r="F342" s="184" t="s">
        <v>212</v>
      </c>
      <c r="G342" s="358">
        <v>100</v>
      </c>
      <c r="H342" s="358">
        <v>100</v>
      </c>
    </row>
    <row r="343" spans="1:8" ht="12.75">
      <c r="A343" s="183" t="s">
        <v>463</v>
      </c>
      <c r="B343" s="357" t="s">
        <v>209</v>
      </c>
      <c r="C343" s="184" t="s">
        <v>222</v>
      </c>
      <c r="D343" s="184" t="s">
        <v>158</v>
      </c>
      <c r="E343" s="184" t="s">
        <v>465</v>
      </c>
      <c r="F343" s="183" t="s">
        <v>463</v>
      </c>
      <c r="G343" s="358">
        <v>5643</v>
      </c>
      <c r="H343" s="358">
        <v>5643</v>
      </c>
    </row>
    <row r="344" spans="1:8" ht="36">
      <c r="A344" s="183" t="s">
        <v>463</v>
      </c>
      <c r="B344" s="357" t="s">
        <v>762</v>
      </c>
      <c r="C344" s="184" t="s">
        <v>222</v>
      </c>
      <c r="D344" s="184" t="s">
        <v>158</v>
      </c>
      <c r="E344" s="184" t="s">
        <v>567</v>
      </c>
      <c r="F344" s="183" t="s">
        <v>463</v>
      </c>
      <c r="G344" s="358">
        <v>5643</v>
      </c>
      <c r="H344" s="358">
        <v>5643</v>
      </c>
    </row>
    <row r="345" spans="1:8" ht="12.75">
      <c r="A345" s="183" t="s">
        <v>463</v>
      </c>
      <c r="B345" s="357" t="s">
        <v>211</v>
      </c>
      <c r="C345" s="184" t="s">
        <v>222</v>
      </c>
      <c r="D345" s="184" t="s">
        <v>158</v>
      </c>
      <c r="E345" s="184" t="s">
        <v>567</v>
      </c>
      <c r="F345" s="184" t="s">
        <v>212</v>
      </c>
      <c r="G345" s="358">
        <v>5643</v>
      </c>
      <c r="H345" s="358">
        <v>5643</v>
      </c>
    </row>
    <row r="346" spans="1:8" ht="12.75">
      <c r="A346" s="340" t="s">
        <v>463</v>
      </c>
      <c r="B346" s="339" t="s">
        <v>240</v>
      </c>
      <c r="C346" s="340" t="s">
        <v>222</v>
      </c>
      <c r="D346" s="340" t="s">
        <v>205</v>
      </c>
      <c r="E346" s="183" t="s">
        <v>463</v>
      </c>
      <c r="F346" s="183" t="s">
        <v>463</v>
      </c>
      <c r="G346" s="341">
        <v>46257.2</v>
      </c>
      <c r="H346" s="341">
        <v>47776.3</v>
      </c>
    </row>
    <row r="347" spans="1:8" ht="36">
      <c r="A347" s="183" t="s">
        <v>463</v>
      </c>
      <c r="B347" s="357" t="s">
        <v>467</v>
      </c>
      <c r="C347" s="184" t="s">
        <v>222</v>
      </c>
      <c r="D347" s="184" t="s">
        <v>205</v>
      </c>
      <c r="E347" s="184" t="s">
        <v>468</v>
      </c>
      <c r="F347" s="183" t="s">
        <v>463</v>
      </c>
      <c r="G347" s="358">
        <v>6518</v>
      </c>
      <c r="H347" s="358">
        <v>6518</v>
      </c>
    </row>
    <row r="348" spans="1:8" ht="24">
      <c r="A348" s="183" t="s">
        <v>463</v>
      </c>
      <c r="B348" s="357" t="s">
        <v>52</v>
      </c>
      <c r="C348" s="184" t="s">
        <v>222</v>
      </c>
      <c r="D348" s="184" t="s">
        <v>205</v>
      </c>
      <c r="E348" s="184" t="s">
        <v>518</v>
      </c>
      <c r="F348" s="183" t="s">
        <v>463</v>
      </c>
      <c r="G348" s="358">
        <v>6518</v>
      </c>
      <c r="H348" s="358">
        <v>6518</v>
      </c>
    </row>
    <row r="349" spans="1:8" ht="24">
      <c r="A349" s="183" t="s">
        <v>463</v>
      </c>
      <c r="B349" s="357" t="s">
        <v>758</v>
      </c>
      <c r="C349" s="184" t="s">
        <v>222</v>
      </c>
      <c r="D349" s="184" t="s">
        <v>205</v>
      </c>
      <c r="E349" s="184" t="s">
        <v>520</v>
      </c>
      <c r="F349" s="183" t="s">
        <v>463</v>
      </c>
      <c r="G349" s="358">
        <v>6518</v>
      </c>
      <c r="H349" s="358">
        <v>6518</v>
      </c>
    </row>
    <row r="350" spans="1:8" ht="60">
      <c r="A350" s="183" t="s">
        <v>463</v>
      </c>
      <c r="B350" s="357" t="s">
        <v>749</v>
      </c>
      <c r="C350" s="184" t="s">
        <v>222</v>
      </c>
      <c r="D350" s="184" t="s">
        <v>205</v>
      </c>
      <c r="E350" s="184" t="s">
        <v>763</v>
      </c>
      <c r="F350" s="183" t="s">
        <v>463</v>
      </c>
      <c r="G350" s="358">
        <v>6518</v>
      </c>
      <c r="H350" s="358">
        <v>6518</v>
      </c>
    </row>
    <row r="351" spans="1:8" ht="12.75">
      <c r="A351" s="183" t="s">
        <v>463</v>
      </c>
      <c r="B351" s="357" t="s">
        <v>211</v>
      </c>
      <c r="C351" s="184" t="s">
        <v>222</v>
      </c>
      <c r="D351" s="184" t="s">
        <v>205</v>
      </c>
      <c r="E351" s="184" t="s">
        <v>763</v>
      </c>
      <c r="F351" s="184" t="s">
        <v>212</v>
      </c>
      <c r="G351" s="358">
        <v>6518</v>
      </c>
      <c r="H351" s="358">
        <v>6518</v>
      </c>
    </row>
    <row r="352" spans="1:8" ht="12.75">
      <c r="A352" s="183" t="s">
        <v>463</v>
      </c>
      <c r="B352" s="357" t="s">
        <v>209</v>
      </c>
      <c r="C352" s="184" t="s">
        <v>222</v>
      </c>
      <c r="D352" s="184" t="s">
        <v>205</v>
      </c>
      <c r="E352" s="184" t="s">
        <v>465</v>
      </c>
      <c r="F352" s="183" t="s">
        <v>463</v>
      </c>
      <c r="G352" s="358">
        <v>39739.2</v>
      </c>
      <c r="H352" s="358">
        <v>41258.3</v>
      </c>
    </row>
    <row r="353" spans="1:8" ht="192">
      <c r="A353" s="183" t="s">
        <v>463</v>
      </c>
      <c r="B353" s="357" t="s">
        <v>998</v>
      </c>
      <c r="C353" s="184" t="s">
        <v>222</v>
      </c>
      <c r="D353" s="184" t="s">
        <v>205</v>
      </c>
      <c r="E353" s="184" t="s">
        <v>568</v>
      </c>
      <c r="F353" s="183" t="s">
        <v>463</v>
      </c>
      <c r="G353" s="358">
        <v>38883</v>
      </c>
      <c r="H353" s="358">
        <v>38883</v>
      </c>
    </row>
    <row r="354" spans="1:8" ht="12.75">
      <c r="A354" s="183" t="s">
        <v>463</v>
      </c>
      <c r="B354" s="357" t="s">
        <v>211</v>
      </c>
      <c r="C354" s="184" t="s">
        <v>222</v>
      </c>
      <c r="D354" s="184" t="s">
        <v>205</v>
      </c>
      <c r="E354" s="184" t="s">
        <v>568</v>
      </c>
      <c r="F354" s="184" t="s">
        <v>212</v>
      </c>
      <c r="G354" s="358">
        <v>38883</v>
      </c>
      <c r="H354" s="358">
        <v>38883</v>
      </c>
    </row>
    <row r="355" spans="1:8" ht="48">
      <c r="A355" s="183" t="s">
        <v>463</v>
      </c>
      <c r="B355" s="357" t="s">
        <v>859</v>
      </c>
      <c r="C355" s="184" t="s">
        <v>222</v>
      </c>
      <c r="D355" s="184" t="s">
        <v>205</v>
      </c>
      <c r="E355" s="184" t="s">
        <v>860</v>
      </c>
      <c r="F355" s="183" t="s">
        <v>463</v>
      </c>
      <c r="G355" s="358">
        <v>150</v>
      </c>
      <c r="H355" s="358">
        <v>150</v>
      </c>
    </row>
    <row r="356" spans="1:8" ht="12.75">
      <c r="A356" s="183" t="s">
        <v>463</v>
      </c>
      <c r="B356" s="357" t="s">
        <v>211</v>
      </c>
      <c r="C356" s="184" t="s">
        <v>222</v>
      </c>
      <c r="D356" s="184" t="s">
        <v>205</v>
      </c>
      <c r="E356" s="184" t="s">
        <v>860</v>
      </c>
      <c r="F356" s="184" t="s">
        <v>212</v>
      </c>
      <c r="G356" s="358">
        <v>150</v>
      </c>
      <c r="H356" s="358">
        <v>150</v>
      </c>
    </row>
    <row r="357" spans="1:8" ht="48">
      <c r="A357" s="183" t="s">
        <v>463</v>
      </c>
      <c r="B357" s="357" t="s">
        <v>764</v>
      </c>
      <c r="C357" s="184" t="s">
        <v>222</v>
      </c>
      <c r="D357" s="184" t="s">
        <v>205</v>
      </c>
      <c r="E357" s="184" t="s">
        <v>765</v>
      </c>
      <c r="F357" s="183" t="s">
        <v>463</v>
      </c>
      <c r="G357" s="358">
        <v>493.1</v>
      </c>
      <c r="H357" s="358">
        <v>2003.6</v>
      </c>
    </row>
    <row r="358" spans="1:8" ht="12.75">
      <c r="A358" s="183" t="s">
        <v>463</v>
      </c>
      <c r="B358" s="357" t="s">
        <v>999</v>
      </c>
      <c r="C358" s="184" t="s">
        <v>222</v>
      </c>
      <c r="D358" s="184" t="s">
        <v>205</v>
      </c>
      <c r="E358" s="184" t="s">
        <v>765</v>
      </c>
      <c r="F358" s="184" t="s">
        <v>39</v>
      </c>
      <c r="G358" s="358">
        <v>493.1</v>
      </c>
      <c r="H358" s="358">
        <v>2003.6</v>
      </c>
    </row>
    <row r="359" spans="1:8" ht="24">
      <c r="A359" s="183" t="s">
        <v>463</v>
      </c>
      <c r="B359" s="357" t="s">
        <v>241</v>
      </c>
      <c r="C359" s="184" t="s">
        <v>222</v>
      </c>
      <c r="D359" s="184" t="s">
        <v>205</v>
      </c>
      <c r="E359" s="184" t="s">
        <v>569</v>
      </c>
      <c r="F359" s="183" t="s">
        <v>463</v>
      </c>
      <c r="G359" s="358">
        <v>213.1</v>
      </c>
      <c r="H359" s="358">
        <v>221.7</v>
      </c>
    </row>
    <row r="360" spans="1:8" ht="12.75">
      <c r="A360" s="183" t="s">
        <v>463</v>
      </c>
      <c r="B360" s="357" t="s">
        <v>211</v>
      </c>
      <c r="C360" s="184" t="s">
        <v>222</v>
      </c>
      <c r="D360" s="184" t="s">
        <v>205</v>
      </c>
      <c r="E360" s="184" t="s">
        <v>569</v>
      </c>
      <c r="F360" s="184" t="s">
        <v>212</v>
      </c>
      <c r="G360" s="358">
        <v>213.1</v>
      </c>
      <c r="H360" s="358">
        <v>221.7</v>
      </c>
    </row>
    <row r="361" spans="1:8" ht="12.75">
      <c r="A361" s="340" t="s">
        <v>222</v>
      </c>
      <c r="B361" s="339" t="s">
        <v>570</v>
      </c>
      <c r="C361" s="340" t="s">
        <v>175</v>
      </c>
      <c r="D361" s="340" t="s">
        <v>463</v>
      </c>
      <c r="E361" s="183" t="s">
        <v>463</v>
      </c>
      <c r="F361" s="183" t="s">
        <v>463</v>
      </c>
      <c r="G361" s="341">
        <v>0</v>
      </c>
      <c r="H361" s="341">
        <v>4736.46465</v>
      </c>
    </row>
    <row r="362" spans="1:8" ht="12.75">
      <c r="A362" s="340" t="s">
        <v>463</v>
      </c>
      <c r="B362" s="339" t="s">
        <v>273</v>
      </c>
      <c r="C362" s="340" t="s">
        <v>175</v>
      </c>
      <c r="D362" s="340" t="s">
        <v>184</v>
      </c>
      <c r="E362" s="183" t="s">
        <v>463</v>
      </c>
      <c r="F362" s="183" t="s">
        <v>463</v>
      </c>
      <c r="G362" s="341">
        <v>0</v>
      </c>
      <c r="H362" s="341">
        <v>4736.46465</v>
      </c>
    </row>
    <row r="363" spans="1:8" ht="36">
      <c r="A363" s="183" t="s">
        <v>463</v>
      </c>
      <c r="B363" s="357" t="s">
        <v>530</v>
      </c>
      <c r="C363" s="184" t="s">
        <v>175</v>
      </c>
      <c r="D363" s="184" t="s">
        <v>184</v>
      </c>
      <c r="E363" s="184" t="s">
        <v>531</v>
      </c>
      <c r="F363" s="183" t="s">
        <v>463</v>
      </c>
      <c r="G363" s="358">
        <v>0</v>
      </c>
      <c r="H363" s="358">
        <v>4736.46465</v>
      </c>
    </row>
    <row r="364" spans="1:8" ht="24">
      <c r="A364" s="183" t="s">
        <v>463</v>
      </c>
      <c r="B364" s="357" t="s">
        <v>571</v>
      </c>
      <c r="C364" s="184" t="s">
        <v>175</v>
      </c>
      <c r="D364" s="184" t="s">
        <v>184</v>
      </c>
      <c r="E364" s="184" t="s">
        <v>572</v>
      </c>
      <c r="F364" s="183" t="s">
        <v>463</v>
      </c>
      <c r="G364" s="358">
        <v>0</v>
      </c>
      <c r="H364" s="358">
        <v>4736.46465</v>
      </c>
    </row>
    <row r="365" spans="1:8" ht="12.75">
      <c r="A365" s="183" t="s">
        <v>463</v>
      </c>
      <c r="B365" s="357" t="s">
        <v>1002</v>
      </c>
      <c r="C365" s="184" t="s">
        <v>175</v>
      </c>
      <c r="D365" s="184" t="s">
        <v>184</v>
      </c>
      <c r="E365" s="184" t="s">
        <v>1003</v>
      </c>
      <c r="F365" s="183" t="s">
        <v>463</v>
      </c>
      <c r="G365" s="358">
        <v>0</v>
      </c>
      <c r="H365" s="358">
        <v>4736.46465</v>
      </c>
    </row>
    <row r="366" spans="1:8" ht="72">
      <c r="A366" s="183" t="s">
        <v>463</v>
      </c>
      <c r="B366" s="357" t="s">
        <v>1004</v>
      </c>
      <c r="C366" s="184" t="s">
        <v>175</v>
      </c>
      <c r="D366" s="184" t="s">
        <v>184</v>
      </c>
      <c r="E366" s="184" t="s">
        <v>1005</v>
      </c>
      <c r="F366" s="183" t="s">
        <v>463</v>
      </c>
      <c r="G366" s="358">
        <v>0</v>
      </c>
      <c r="H366" s="358">
        <v>4736.46465</v>
      </c>
    </row>
    <row r="367" spans="1:8" ht="12.75">
      <c r="A367" s="183" t="s">
        <v>463</v>
      </c>
      <c r="B367" s="357" t="s">
        <v>921</v>
      </c>
      <c r="C367" s="184" t="s">
        <v>175</v>
      </c>
      <c r="D367" s="184" t="s">
        <v>184</v>
      </c>
      <c r="E367" s="184" t="s">
        <v>1005</v>
      </c>
      <c r="F367" s="184" t="s">
        <v>23</v>
      </c>
      <c r="G367" s="358">
        <v>0</v>
      </c>
      <c r="H367" s="358">
        <v>4736.46465</v>
      </c>
    </row>
    <row r="368" spans="1:8" ht="12.75">
      <c r="A368" s="340" t="s">
        <v>175</v>
      </c>
      <c r="B368" s="339" t="s">
        <v>577</v>
      </c>
      <c r="C368" s="340" t="s">
        <v>177</v>
      </c>
      <c r="D368" s="340" t="s">
        <v>463</v>
      </c>
      <c r="E368" s="183" t="s">
        <v>463</v>
      </c>
      <c r="F368" s="183" t="s">
        <v>463</v>
      </c>
      <c r="G368" s="341">
        <v>6166.80764</v>
      </c>
      <c r="H368" s="341">
        <v>6166.80764</v>
      </c>
    </row>
    <row r="369" spans="1:8" ht="12.75">
      <c r="A369" s="340" t="s">
        <v>463</v>
      </c>
      <c r="B369" s="339" t="s">
        <v>245</v>
      </c>
      <c r="C369" s="340" t="s">
        <v>177</v>
      </c>
      <c r="D369" s="340" t="s">
        <v>184</v>
      </c>
      <c r="E369" s="183" t="s">
        <v>463</v>
      </c>
      <c r="F369" s="183" t="s">
        <v>463</v>
      </c>
      <c r="G369" s="341">
        <v>6166.80764</v>
      </c>
      <c r="H369" s="341">
        <v>6166.80764</v>
      </c>
    </row>
    <row r="370" spans="1:8" ht="12.75">
      <c r="A370" s="183" t="s">
        <v>463</v>
      </c>
      <c r="B370" s="357" t="s">
        <v>209</v>
      </c>
      <c r="C370" s="184" t="s">
        <v>177</v>
      </c>
      <c r="D370" s="184" t="s">
        <v>184</v>
      </c>
      <c r="E370" s="184" t="s">
        <v>465</v>
      </c>
      <c r="F370" s="183" t="s">
        <v>463</v>
      </c>
      <c r="G370" s="358">
        <v>6166.80764</v>
      </c>
      <c r="H370" s="358">
        <v>6166.80764</v>
      </c>
    </row>
    <row r="371" spans="1:8" ht="36">
      <c r="A371" s="183" t="s">
        <v>463</v>
      </c>
      <c r="B371" s="357" t="s">
        <v>698</v>
      </c>
      <c r="C371" s="184" t="s">
        <v>177</v>
      </c>
      <c r="D371" s="184" t="s">
        <v>184</v>
      </c>
      <c r="E371" s="184" t="s">
        <v>488</v>
      </c>
      <c r="F371" s="183" t="s">
        <v>463</v>
      </c>
      <c r="G371" s="358">
        <v>3338.07839</v>
      </c>
      <c r="H371" s="358">
        <v>3338.07839</v>
      </c>
    </row>
    <row r="372" spans="1:8" ht="48">
      <c r="A372" s="183" t="s">
        <v>463</v>
      </c>
      <c r="B372" s="357" t="s">
        <v>920</v>
      </c>
      <c r="C372" s="184" t="s">
        <v>177</v>
      </c>
      <c r="D372" s="184" t="s">
        <v>184</v>
      </c>
      <c r="E372" s="184" t="s">
        <v>488</v>
      </c>
      <c r="F372" s="184" t="s">
        <v>22</v>
      </c>
      <c r="G372" s="358">
        <v>2341.27539</v>
      </c>
      <c r="H372" s="358">
        <v>2341.27539</v>
      </c>
    </row>
    <row r="373" spans="1:8" ht="12.75">
      <c r="A373" s="183" t="s">
        <v>463</v>
      </c>
      <c r="B373" s="357" t="s">
        <v>921</v>
      </c>
      <c r="C373" s="184" t="s">
        <v>177</v>
      </c>
      <c r="D373" s="184" t="s">
        <v>184</v>
      </c>
      <c r="E373" s="184" t="s">
        <v>488</v>
      </c>
      <c r="F373" s="184" t="s">
        <v>23</v>
      </c>
      <c r="G373" s="358">
        <v>996.803</v>
      </c>
      <c r="H373" s="358">
        <v>996.803</v>
      </c>
    </row>
    <row r="374" spans="1:8" ht="48">
      <c r="A374" s="183" t="s">
        <v>463</v>
      </c>
      <c r="B374" s="357" t="s">
        <v>247</v>
      </c>
      <c r="C374" s="184" t="s">
        <v>177</v>
      </c>
      <c r="D374" s="184" t="s">
        <v>184</v>
      </c>
      <c r="E374" s="184" t="s">
        <v>578</v>
      </c>
      <c r="F374" s="183" t="s">
        <v>463</v>
      </c>
      <c r="G374" s="358">
        <v>2828.72925</v>
      </c>
      <c r="H374" s="358">
        <v>2828.72925</v>
      </c>
    </row>
    <row r="375" spans="1:8" ht="48">
      <c r="A375" s="183" t="s">
        <v>463</v>
      </c>
      <c r="B375" s="357" t="s">
        <v>920</v>
      </c>
      <c r="C375" s="184" t="s">
        <v>177</v>
      </c>
      <c r="D375" s="184" t="s">
        <v>184</v>
      </c>
      <c r="E375" s="184" t="s">
        <v>578</v>
      </c>
      <c r="F375" s="184" t="s">
        <v>22</v>
      </c>
      <c r="G375" s="358">
        <v>2828.72925</v>
      </c>
      <c r="H375" s="358">
        <v>2828.72925</v>
      </c>
    </row>
    <row r="376" spans="1:8" ht="36">
      <c r="A376" s="340" t="s">
        <v>177</v>
      </c>
      <c r="B376" s="339" t="s">
        <v>579</v>
      </c>
      <c r="C376" s="340" t="s">
        <v>180</v>
      </c>
      <c r="D376" s="340" t="s">
        <v>463</v>
      </c>
      <c r="E376" s="183" t="s">
        <v>463</v>
      </c>
      <c r="F376" s="183" t="s">
        <v>463</v>
      </c>
      <c r="G376" s="341">
        <v>126155.67</v>
      </c>
      <c r="H376" s="341">
        <v>126155.67</v>
      </c>
    </row>
    <row r="377" spans="1:8" ht="36">
      <c r="A377" s="340" t="s">
        <v>463</v>
      </c>
      <c r="B377" s="339" t="s">
        <v>251</v>
      </c>
      <c r="C377" s="340" t="s">
        <v>180</v>
      </c>
      <c r="D377" s="340" t="s">
        <v>151</v>
      </c>
      <c r="E377" s="183" t="s">
        <v>463</v>
      </c>
      <c r="F377" s="183" t="s">
        <v>463</v>
      </c>
      <c r="G377" s="341">
        <v>90389</v>
      </c>
      <c r="H377" s="341">
        <v>90389</v>
      </c>
    </row>
    <row r="378" spans="1:8" ht="36">
      <c r="A378" s="183" t="s">
        <v>463</v>
      </c>
      <c r="B378" s="357" t="s">
        <v>484</v>
      </c>
      <c r="C378" s="184" t="s">
        <v>180</v>
      </c>
      <c r="D378" s="184" t="s">
        <v>151</v>
      </c>
      <c r="E378" s="184" t="s">
        <v>507</v>
      </c>
      <c r="F378" s="183" t="s">
        <v>463</v>
      </c>
      <c r="G378" s="358">
        <v>90389</v>
      </c>
      <c r="H378" s="358">
        <v>90389</v>
      </c>
    </row>
    <row r="379" spans="1:8" ht="48">
      <c r="A379" s="183" t="s">
        <v>463</v>
      </c>
      <c r="B379" s="357" t="s">
        <v>252</v>
      </c>
      <c r="C379" s="184" t="s">
        <v>180</v>
      </c>
      <c r="D379" s="184" t="s">
        <v>151</v>
      </c>
      <c r="E379" s="184" t="s">
        <v>708</v>
      </c>
      <c r="F379" s="183" t="s">
        <v>463</v>
      </c>
      <c r="G379" s="358">
        <v>90389</v>
      </c>
      <c r="H379" s="358">
        <v>90389</v>
      </c>
    </row>
    <row r="380" spans="1:8" ht="24">
      <c r="A380" s="183" t="s">
        <v>463</v>
      </c>
      <c r="B380" s="357" t="s">
        <v>253</v>
      </c>
      <c r="C380" s="184" t="s">
        <v>180</v>
      </c>
      <c r="D380" s="184" t="s">
        <v>151</v>
      </c>
      <c r="E380" s="184" t="s">
        <v>770</v>
      </c>
      <c r="F380" s="183" t="s">
        <v>463</v>
      </c>
      <c r="G380" s="358">
        <v>87187</v>
      </c>
      <c r="H380" s="358">
        <v>87187</v>
      </c>
    </row>
    <row r="381" spans="1:8" ht="12.75">
      <c r="A381" s="183" t="s">
        <v>463</v>
      </c>
      <c r="B381" s="357" t="s">
        <v>254</v>
      </c>
      <c r="C381" s="184" t="s">
        <v>180</v>
      </c>
      <c r="D381" s="184" t="s">
        <v>151</v>
      </c>
      <c r="E381" s="184" t="s">
        <v>771</v>
      </c>
      <c r="F381" s="183" t="s">
        <v>463</v>
      </c>
      <c r="G381" s="358">
        <v>87187</v>
      </c>
      <c r="H381" s="358">
        <v>87187</v>
      </c>
    </row>
    <row r="382" spans="1:8" ht="12.75">
      <c r="A382" s="183" t="s">
        <v>463</v>
      </c>
      <c r="B382" s="357" t="s">
        <v>248</v>
      </c>
      <c r="C382" s="184" t="s">
        <v>180</v>
      </c>
      <c r="D382" s="184" t="s">
        <v>151</v>
      </c>
      <c r="E382" s="184" t="s">
        <v>771</v>
      </c>
      <c r="F382" s="184" t="s">
        <v>249</v>
      </c>
      <c r="G382" s="358">
        <v>87187</v>
      </c>
      <c r="H382" s="358">
        <v>87187</v>
      </c>
    </row>
    <row r="383" spans="1:8" ht="36">
      <c r="A383" s="183" t="s">
        <v>463</v>
      </c>
      <c r="B383" s="357" t="s">
        <v>709</v>
      </c>
      <c r="C383" s="184" t="s">
        <v>180</v>
      </c>
      <c r="D383" s="184" t="s">
        <v>151</v>
      </c>
      <c r="E383" s="184" t="s">
        <v>710</v>
      </c>
      <c r="F383" s="183" t="s">
        <v>463</v>
      </c>
      <c r="G383" s="358">
        <v>3202</v>
      </c>
      <c r="H383" s="358">
        <v>3202</v>
      </c>
    </row>
    <row r="384" spans="1:8" ht="36">
      <c r="A384" s="183" t="s">
        <v>463</v>
      </c>
      <c r="B384" s="357" t="s">
        <v>772</v>
      </c>
      <c r="C384" s="184" t="s">
        <v>180</v>
      </c>
      <c r="D384" s="184" t="s">
        <v>151</v>
      </c>
      <c r="E384" s="184" t="s">
        <v>773</v>
      </c>
      <c r="F384" s="183" t="s">
        <v>463</v>
      </c>
      <c r="G384" s="358">
        <v>3202</v>
      </c>
      <c r="H384" s="358">
        <v>3202</v>
      </c>
    </row>
    <row r="385" spans="1:8" ht="12.75">
      <c r="A385" s="183" t="s">
        <v>463</v>
      </c>
      <c r="B385" s="357" t="s">
        <v>248</v>
      </c>
      <c r="C385" s="184" t="s">
        <v>180</v>
      </c>
      <c r="D385" s="184" t="s">
        <v>151</v>
      </c>
      <c r="E385" s="184" t="s">
        <v>773</v>
      </c>
      <c r="F385" s="184" t="s">
        <v>249</v>
      </c>
      <c r="G385" s="358">
        <v>3074</v>
      </c>
      <c r="H385" s="358">
        <v>3074</v>
      </c>
    </row>
    <row r="386" spans="1:8" ht="12.75">
      <c r="A386" s="183" t="s">
        <v>463</v>
      </c>
      <c r="B386" s="357" t="s">
        <v>215</v>
      </c>
      <c r="C386" s="184" t="s">
        <v>180</v>
      </c>
      <c r="D386" s="184" t="s">
        <v>151</v>
      </c>
      <c r="E386" s="184" t="s">
        <v>773</v>
      </c>
      <c r="F386" s="184" t="s">
        <v>216</v>
      </c>
      <c r="G386" s="358">
        <v>128</v>
      </c>
      <c r="H386" s="358">
        <v>128</v>
      </c>
    </row>
    <row r="387" spans="1:8" ht="12.75">
      <c r="A387" s="340" t="s">
        <v>463</v>
      </c>
      <c r="B387" s="339" t="s">
        <v>255</v>
      </c>
      <c r="C387" s="340" t="s">
        <v>180</v>
      </c>
      <c r="D387" s="340" t="s">
        <v>184</v>
      </c>
      <c r="E387" s="183" t="s">
        <v>463</v>
      </c>
      <c r="F387" s="183" t="s">
        <v>463</v>
      </c>
      <c r="G387" s="341">
        <v>35766.67</v>
      </c>
      <c r="H387" s="341">
        <v>35766.67</v>
      </c>
    </row>
    <row r="388" spans="1:8" ht="36">
      <c r="A388" s="183" t="s">
        <v>463</v>
      </c>
      <c r="B388" s="357" t="s">
        <v>484</v>
      </c>
      <c r="C388" s="184" t="s">
        <v>180</v>
      </c>
      <c r="D388" s="184" t="s">
        <v>184</v>
      </c>
      <c r="E388" s="184" t="s">
        <v>507</v>
      </c>
      <c r="F388" s="183" t="s">
        <v>463</v>
      </c>
      <c r="G388" s="358">
        <v>35766.67</v>
      </c>
      <c r="H388" s="358">
        <v>35766.67</v>
      </c>
    </row>
    <row r="389" spans="1:8" ht="48">
      <c r="A389" s="183" t="s">
        <v>463</v>
      </c>
      <c r="B389" s="357" t="s">
        <v>252</v>
      </c>
      <c r="C389" s="184" t="s">
        <v>180</v>
      </c>
      <c r="D389" s="184" t="s">
        <v>184</v>
      </c>
      <c r="E389" s="184" t="s">
        <v>708</v>
      </c>
      <c r="F389" s="183" t="s">
        <v>463</v>
      </c>
      <c r="G389" s="358">
        <v>35766.67</v>
      </c>
      <c r="H389" s="358">
        <v>35766.67</v>
      </c>
    </row>
    <row r="390" spans="1:8" ht="24">
      <c r="A390" s="183" t="s">
        <v>463</v>
      </c>
      <c r="B390" s="357" t="s">
        <v>256</v>
      </c>
      <c r="C390" s="184" t="s">
        <v>180</v>
      </c>
      <c r="D390" s="184" t="s">
        <v>184</v>
      </c>
      <c r="E390" s="184" t="s">
        <v>774</v>
      </c>
      <c r="F390" s="183" t="s">
        <v>463</v>
      </c>
      <c r="G390" s="358">
        <v>35766.67</v>
      </c>
      <c r="H390" s="358">
        <v>35766.67</v>
      </c>
    </row>
    <row r="391" spans="1:8" ht="24">
      <c r="A391" s="183" t="s">
        <v>463</v>
      </c>
      <c r="B391" s="357" t="s">
        <v>136</v>
      </c>
      <c r="C391" s="184" t="s">
        <v>180</v>
      </c>
      <c r="D391" s="184" t="s">
        <v>184</v>
      </c>
      <c r="E391" s="184" t="s">
        <v>775</v>
      </c>
      <c r="F391" s="183" t="s">
        <v>463</v>
      </c>
      <c r="G391" s="358">
        <v>35766.67</v>
      </c>
      <c r="H391" s="358">
        <v>35766.67</v>
      </c>
    </row>
    <row r="392" spans="1:8" ht="12.75">
      <c r="A392" s="183" t="s">
        <v>463</v>
      </c>
      <c r="B392" s="357" t="s">
        <v>248</v>
      </c>
      <c r="C392" s="184" t="s">
        <v>180</v>
      </c>
      <c r="D392" s="184" t="s">
        <v>184</v>
      </c>
      <c r="E392" s="184" t="s">
        <v>775</v>
      </c>
      <c r="F392" s="184" t="s">
        <v>249</v>
      </c>
      <c r="G392" s="358">
        <v>35766.67</v>
      </c>
      <c r="H392" s="358">
        <v>35766.67</v>
      </c>
    </row>
    <row r="393" spans="1:8" ht="12.75">
      <c r="A393" s="334" t="s">
        <v>277</v>
      </c>
      <c r="B393" s="335" t="s">
        <v>583</v>
      </c>
      <c r="C393" s="336"/>
      <c r="D393" s="337" t="s">
        <v>463</v>
      </c>
      <c r="E393" s="176" t="s">
        <v>463</v>
      </c>
      <c r="F393" s="182" t="s">
        <v>463</v>
      </c>
      <c r="G393" s="338">
        <v>17597.20576</v>
      </c>
      <c r="H393" s="338">
        <v>35755.32224</v>
      </c>
    </row>
    <row r="394" spans="1:8" ht="12.75">
      <c r="A394" s="177" t="s">
        <v>463</v>
      </c>
      <c r="B394" s="342" t="s">
        <v>580</v>
      </c>
      <c r="C394" s="343" t="s">
        <v>463</v>
      </c>
      <c r="D394" s="343" t="s">
        <v>463</v>
      </c>
      <c r="E394" s="343" t="s">
        <v>463</v>
      </c>
      <c r="F394" s="320" t="s">
        <v>463</v>
      </c>
      <c r="G394" s="344">
        <v>1129007.23013</v>
      </c>
      <c r="H394" s="344">
        <v>1141799.24657</v>
      </c>
    </row>
    <row r="419" ht="12.75">
      <c r="F419" s="174"/>
    </row>
  </sheetData>
  <sheetProtection/>
  <mergeCells count="7">
    <mergeCell ref="A8:H8"/>
    <mergeCell ref="G1:H1"/>
    <mergeCell ref="E2:H2"/>
    <mergeCell ref="D3:H3"/>
    <mergeCell ref="C4:H4"/>
    <mergeCell ref="D5:H5"/>
    <mergeCell ref="E6:H6"/>
  </mergeCells>
  <printOptions/>
  <pageMargins left="0.7086614173228347" right="0.7086614173228347" top="0.3937007874015748" bottom="0.5905511811023623" header="0.31496062992125984" footer="0.31496062992125984"/>
  <pageSetup horizontalDpi="600" verticalDpi="600" orientation="portrait" paperSize="9" scale="72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2019-02-03T20:31:49Z</cp:lastPrinted>
  <dcterms:created xsi:type="dcterms:W3CDTF">2005-01-20T00:02:51Z</dcterms:created>
  <dcterms:modified xsi:type="dcterms:W3CDTF">2019-12-22T23:22:05Z</dcterms:modified>
  <cp:category/>
  <cp:version/>
  <cp:contentType/>
  <cp:contentStatus/>
</cp:coreProperties>
</file>